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60" windowHeight="7995" activeTab="0"/>
  </bookViews>
  <sheets>
    <sheet name="Income &amp; Expense" sheetId="1" r:id="rId1"/>
    <sheet name="Home Office" sheetId="2" r:id="rId2"/>
    <sheet name="Expenses Cheat Sheet" sheetId="3" r:id="rId3"/>
  </sheets>
  <definedNames>
    <definedName name="_xlfn.SINGLE" hidden="1">#NAME?</definedName>
  </definedNames>
  <calcPr fullCalcOnLoad="1"/>
</workbook>
</file>

<file path=xl/sharedStrings.xml><?xml version="1.0" encoding="utf-8"?>
<sst xmlns="http://schemas.openxmlformats.org/spreadsheetml/2006/main" count="144" uniqueCount="120">
  <si>
    <t>Other</t>
  </si>
  <si>
    <t>Air / Hotel / Transportation</t>
  </si>
  <si>
    <t xml:space="preserve">Events / Entertainment </t>
  </si>
  <si>
    <t>Total Expenses</t>
  </si>
  <si>
    <t>Miscellaneous</t>
  </si>
  <si>
    <t>Total Miscellaneous Expenses</t>
  </si>
  <si>
    <t>Not all categories represented above reflect items deductible on your individual tax return. Please consult your personal tax adviser.</t>
  </si>
  <si>
    <t xml:space="preserve"> </t>
  </si>
  <si>
    <t>Jan</t>
  </si>
  <si>
    <t>Feb</t>
  </si>
  <si>
    <t>Mar</t>
  </si>
  <si>
    <t>Apr</t>
  </si>
  <si>
    <t>May</t>
  </si>
  <si>
    <t>Jun</t>
  </si>
  <si>
    <t>Jul</t>
  </si>
  <si>
    <t>Aug</t>
  </si>
  <si>
    <t>Sep</t>
  </si>
  <si>
    <t>Oct</t>
  </si>
  <si>
    <t>Nov</t>
  </si>
  <si>
    <t>Dec</t>
  </si>
  <si>
    <t>Year:</t>
  </si>
  <si>
    <t>Conventions / Registration Fees</t>
  </si>
  <si>
    <t>Postage</t>
  </si>
  <si>
    <t>Legal / Professional Fees</t>
  </si>
  <si>
    <t>Business Income</t>
  </si>
  <si>
    <t>Net Business Profit</t>
  </si>
  <si>
    <t>Homeowners</t>
  </si>
  <si>
    <t>Umbrella</t>
  </si>
  <si>
    <t>Insurance &amp; Misc</t>
  </si>
  <si>
    <t>Repairs</t>
  </si>
  <si>
    <t>Maintenance</t>
  </si>
  <si>
    <t>Total Insurance &amp; Misc</t>
  </si>
  <si>
    <t>Household Utilities</t>
  </si>
  <si>
    <t>Electric</t>
  </si>
  <si>
    <t>Gas</t>
  </si>
  <si>
    <t>Water / Sewer</t>
  </si>
  <si>
    <t>Alarm System</t>
  </si>
  <si>
    <t>Total Household Utilities</t>
  </si>
  <si>
    <t>Total Sq Ft of Home</t>
  </si>
  <si>
    <t>Total Sq Ft of Office</t>
  </si>
  <si>
    <t>Home Office Business Deduction</t>
  </si>
  <si>
    <t>Mileage - Beginning of Year</t>
  </si>
  <si>
    <t>Mileage - End of Year</t>
  </si>
  <si>
    <t>Total Mileage</t>
  </si>
  <si>
    <t>Business Use Percentage</t>
  </si>
  <si>
    <t>Total Business Income</t>
  </si>
  <si>
    <t>Other Income</t>
  </si>
  <si>
    <t>Total Events / Entertainment</t>
  </si>
  <si>
    <t>Association Dues</t>
  </si>
  <si>
    <t>Garbage</t>
  </si>
  <si>
    <t>Commissions / Income</t>
  </si>
  <si>
    <t>Communication / Office</t>
  </si>
  <si>
    <t>Advertising / Promotions</t>
  </si>
  <si>
    <t>Printing / Copying / Faxing</t>
  </si>
  <si>
    <t>Supplies</t>
  </si>
  <si>
    <t>Total Communication / Office</t>
  </si>
  <si>
    <t>Client Seminar Expenses</t>
  </si>
  <si>
    <t>Home Office Deduction</t>
  </si>
  <si>
    <t>Cell Phone (business portion)</t>
  </si>
  <si>
    <t xml:space="preserve">  Enter # miles driven this month</t>
  </si>
  <si>
    <t>This should be the higher of Option #1 or Option #2 from Home Office Calculation</t>
  </si>
  <si>
    <t>Year Total</t>
  </si>
  <si>
    <t xml:space="preserve">Tax Year:   </t>
  </si>
  <si>
    <t>Home Office</t>
  </si>
  <si>
    <t>Auto Mileage Log</t>
  </si>
  <si>
    <t>Business Mileage*</t>
  </si>
  <si>
    <t>* from Expense form</t>
  </si>
  <si>
    <t>Option #1 - Actual</t>
  </si>
  <si>
    <t>Option #2 - Per Diem</t>
  </si>
  <si>
    <t>Max $1,500</t>
  </si>
  <si>
    <t>Real Estate Agent  - Business Income &amp; Expense Tracking Form</t>
  </si>
  <si>
    <t>Insurance - E&amp;O</t>
  </si>
  <si>
    <t>Dues / Publications</t>
  </si>
  <si>
    <t>Education</t>
  </si>
  <si>
    <t>Rent</t>
  </si>
  <si>
    <t xml:space="preserve">Office Expenses </t>
  </si>
  <si>
    <t>Medical/Dental Insurance (out of pocket)</t>
  </si>
  <si>
    <t>Client Gifts</t>
  </si>
  <si>
    <t>Staging</t>
  </si>
  <si>
    <t xml:space="preserve">Advertising / Promotions </t>
  </si>
  <si>
    <t>Facebook Ads</t>
  </si>
  <si>
    <t>Yellow Pages</t>
  </si>
  <si>
    <t>Sponsorships where name appears</t>
  </si>
  <si>
    <t>Yard and Window Signs</t>
  </si>
  <si>
    <t>Business Cards</t>
  </si>
  <si>
    <t>Giveaway Items</t>
  </si>
  <si>
    <t>Open House / Broker Tour Expenses</t>
  </si>
  <si>
    <t>Website Expenses</t>
  </si>
  <si>
    <t xml:space="preserve">Board Dues </t>
  </si>
  <si>
    <t xml:space="preserve">Realtor.com, Zillow, etc. </t>
  </si>
  <si>
    <t xml:space="preserve">Monthly Software Subscriptions- Adobe, Canva, etc. </t>
  </si>
  <si>
    <t>Photographer Expenses</t>
  </si>
  <si>
    <t xml:space="preserve">Office Expense </t>
  </si>
  <si>
    <t>Printer Paper</t>
  </si>
  <si>
    <t>Ink</t>
  </si>
  <si>
    <t>Office Supplies</t>
  </si>
  <si>
    <t xml:space="preserve">Printer  </t>
  </si>
  <si>
    <t xml:space="preserve">Laptop </t>
  </si>
  <si>
    <t xml:space="preserve">Supplies </t>
  </si>
  <si>
    <t xml:space="preserve">Purchased Lock Boxes </t>
  </si>
  <si>
    <t>Cost of Mailed Materials</t>
  </si>
  <si>
    <t>Meals and Entertainment</t>
  </si>
  <si>
    <t>1) There is at least 1 other person present.</t>
  </si>
  <si>
    <t>2) Business is discussed.</t>
  </si>
  <si>
    <t xml:space="preserve">3) There is an expectation of earned income as a result. </t>
  </si>
  <si>
    <t>ex. You take clients to lunch during showings, or for a listing presentation.</t>
  </si>
  <si>
    <t>Meals should be reported at 100%, though only 50% is deductible if the following conditions are met...</t>
  </si>
  <si>
    <t xml:space="preserve">Mileage </t>
  </si>
  <si>
    <t xml:space="preserve">Must have 3rd party verification. This means an outside source verifies the mileage at the beginning and end of the year. This can be accomplished by an oil change, or tire rotation. </t>
  </si>
  <si>
    <t xml:space="preserve">Home Office </t>
  </si>
  <si>
    <t xml:space="preserve">The following are examples of items that may be included in each expense category. </t>
  </si>
  <si>
    <t xml:space="preserve">Simplified Method: need sq ft of office and home.  $5 per sq ft up to 300 sq ft. </t>
  </si>
  <si>
    <t>Licensing Fees</t>
  </si>
  <si>
    <t>Meals w/Clients</t>
  </si>
  <si>
    <t>Internet Fees (business portion)</t>
  </si>
  <si>
    <t>Any business items purchased such as computers that are under $2,500 can be expensed.</t>
  </si>
  <si>
    <t>Real Estate Agent - Home Office Tracking Form</t>
  </si>
  <si>
    <t xml:space="preserve">Automobile* - </t>
  </si>
  <si>
    <t>Automobile* - 58.5 cents/mile Jan-Jun</t>
  </si>
  <si>
    <t>Automobile* - 62.5 cents/mile Jul-Dec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</si>
</sst>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quot;$&quot;* #,##0.000_);_(&quot;$&quot;* \(#,##0.000\);_(&quot;$&quot;* &quot;-&quot;??_);_(@_)"/>
    <numFmt numFmtId="166" formatCode="_(* #,##0.0_);_(* \(#,##0.0\);_(* &quot;-&quot;??_);_(@_)"/>
    <numFmt numFmtId="167" formatCode="_(* #,##0_);_(* \(#,##0\);_(* &quot;-&quot;??_);_(@_)"/>
    <numFmt numFmtId="168" formatCode="_(&quot;$&quot;* #,##0.0_);_(&quot;$&quot;* \(#,##0.0\);_(&quot;$&quot;* &quot;-&quot;??_);_(@_)"/>
    <numFmt numFmtId="169" formatCode="_(&quot;$&quot;* #,##0_);_(&quot;$&quot;* \(#,##0\);_(&quot;$&quot;* &quot;-&quot;??_);_(@_)"/>
  </numFmts>
  <fonts count="46">
    <font>
      <sz val="10"/>
      <name val="Arial"/>
      <family val="0"/>
    </font>
    <font>
      <u val="single"/>
      <sz val="10"/>
      <color indexed="36"/>
      <name val="Arial"/>
      <family val="2"/>
    </font>
    <font>
      <u val="single"/>
      <sz val="10"/>
      <color indexed="12"/>
      <name val="Arial"/>
      <family val="2"/>
    </font>
    <font>
      <b/>
      <sz val="10"/>
      <color indexed="10"/>
      <name val="Arial Narrow"/>
      <family val="2"/>
    </font>
    <font>
      <sz val="10"/>
      <name val="Calibri"/>
      <family val="2"/>
    </font>
    <font>
      <b/>
      <sz val="12"/>
      <name val="Calibri"/>
      <family val="2"/>
    </font>
    <font>
      <b/>
      <sz val="10"/>
      <name val="Calibri"/>
      <family val="2"/>
    </font>
    <font>
      <sz val="8"/>
      <name val="Calibri"/>
      <family val="2"/>
    </font>
    <font>
      <b/>
      <sz val="12"/>
      <color indexed="10"/>
      <name val="Calibri"/>
      <family val="2"/>
    </font>
    <font>
      <sz val="12"/>
      <name val="Calibri"/>
      <family val="2"/>
    </font>
    <font>
      <b/>
      <u val="single"/>
      <sz val="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theme="0" tint="-0.24997000396251678"/>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theme="3" tint="0.5999900102615356"/>
        <bgColor indexed="64"/>
      </patternFill>
    </fill>
    <fill>
      <patternFill patternType="solid">
        <fgColor indexed="3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6">
    <xf numFmtId="0" fontId="0" fillId="0" borderId="0" xfId="0" applyAlignment="1">
      <alignment/>
    </xf>
    <xf numFmtId="0" fontId="4" fillId="0" borderId="0" xfId="0" applyFont="1" applyAlignment="1">
      <alignment/>
    </xf>
    <xf numFmtId="0" fontId="4" fillId="0" borderId="0" xfId="0" applyFont="1" applyAlignment="1" applyProtection="1">
      <alignment/>
      <protection/>
    </xf>
    <xf numFmtId="0" fontId="4" fillId="0" borderId="0" xfId="0" applyFont="1" applyAlignment="1">
      <alignment horizontal="right"/>
    </xf>
    <xf numFmtId="0" fontId="4" fillId="0" borderId="0" xfId="0" applyFont="1" applyAlignment="1" applyProtection="1">
      <alignment horizontal="right"/>
      <protection/>
    </xf>
    <xf numFmtId="0" fontId="9" fillId="0" borderId="0" xfId="0" applyFont="1" applyAlignment="1">
      <alignment/>
    </xf>
    <xf numFmtId="0" fontId="4" fillId="0" borderId="10" xfId="0" applyFont="1" applyBorder="1" applyAlignment="1">
      <alignment/>
    </xf>
    <xf numFmtId="0" fontId="4" fillId="0" borderId="11" xfId="0" applyFont="1" applyBorder="1" applyAlignment="1">
      <alignment/>
    </xf>
    <xf numFmtId="167" fontId="4" fillId="0" borderId="12" xfId="42" applyNumberFormat="1" applyFont="1" applyBorder="1" applyAlignment="1">
      <alignment/>
    </xf>
    <xf numFmtId="0" fontId="4" fillId="0" borderId="13" xfId="0" applyFont="1" applyBorder="1" applyAlignment="1">
      <alignment/>
    </xf>
    <xf numFmtId="0" fontId="4" fillId="0" borderId="0" xfId="0" applyFont="1" applyBorder="1" applyAlignment="1">
      <alignment/>
    </xf>
    <xf numFmtId="0" fontId="6" fillId="0" borderId="0" xfId="0" applyFont="1" applyBorder="1" applyAlignment="1">
      <alignment horizontal="right"/>
    </xf>
    <xf numFmtId="167" fontId="4" fillId="0" borderId="0" xfId="42" applyNumberFormat="1" applyFont="1" applyBorder="1" applyAlignment="1">
      <alignment/>
    </xf>
    <xf numFmtId="0" fontId="4" fillId="0" borderId="14" xfId="0" applyFont="1" applyBorder="1" applyAlignment="1">
      <alignment/>
    </xf>
    <xf numFmtId="9" fontId="4" fillId="0" borderId="12" xfId="59" applyFont="1" applyBorder="1" applyAlignment="1">
      <alignment/>
    </xf>
    <xf numFmtId="0" fontId="6" fillId="0" borderId="0" xfId="0" applyFont="1" applyFill="1" applyBorder="1" applyAlignment="1">
      <alignment horizontal="righ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3" xfId="0" applyFont="1" applyBorder="1" applyAlignment="1">
      <alignment horizontal="right"/>
    </xf>
    <xf numFmtId="0" fontId="6" fillId="0" borderId="18" xfId="0" applyFont="1" applyBorder="1" applyAlignment="1">
      <alignment/>
    </xf>
    <xf numFmtId="0" fontId="4" fillId="0" borderId="12" xfId="0" applyNumberFormat="1" applyFont="1" applyBorder="1" applyAlignment="1">
      <alignment/>
    </xf>
    <xf numFmtId="0" fontId="5" fillId="0" borderId="0" xfId="0" applyFont="1" applyFill="1" applyBorder="1" applyAlignment="1" applyProtection="1">
      <alignment horizontal="right" vertical="center" wrapText="1"/>
      <protection/>
    </xf>
    <xf numFmtId="0" fontId="5" fillId="15" borderId="0" xfId="0" applyFont="1" applyFill="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xf>
    <xf numFmtId="0" fontId="8" fillId="33" borderId="0" xfId="0" applyFont="1" applyFill="1" applyBorder="1" applyAlignment="1" applyProtection="1">
      <alignment horizontal="center" vertical="center" wrapText="1"/>
      <protection/>
    </xf>
    <xf numFmtId="0" fontId="5" fillId="34" borderId="0" xfId="0" applyFont="1" applyFill="1" applyBorder="1" applyAlignment="1" applyProtection="1">
      <alignment horizontal="center" vertical="center" wrapText="1"/>
      <protection/>
    </xf>
    <xf numFmtId="44" fontId="4" fillId="35" borderId="0" xfId="44" applyFont="1" applyFill="1" applyBorder="1" applyAlignment="1" applyProtection="1">
      <alignment horizontal="right" vertical="center"/>
      <protection locked="0"/>
    </xf>
    <xf numFmtId="44" fontId="4" fillId="33" borderId="0" xfId="44" applyFont="1" applyFill="1" applyBorder="1" applyAlignment="1" applyProtection="1">
      <alignment horizontal="right" vertical="center"/>
      <protection/>
    </xf>
    <xf numFmtId="44" fontId="4" fillId="34" borderId="0" xfId="44" applyFont="1" applyFill="1" applyBorder="1" applyAlignment="1" applyProtection="1">
      <alignment horizontal="right" vertical="center"/>
      <protection/>
    </xf>
    <xf numFmtId="43" fontId="4" fillId="35" borderId="0" xfId="42" applyFont="1" applyFill="1" applyBorder="1" applyAlignment="1" applyProtection="1">
      <alignment horizontal="right" vertical="center"/>
      <protection locked="0"/>
    </xf>
    <xf numFmtId="164" fontId="4" fillId="33" borderId="0" xfId="0" applyNumberFormat="1" applyFont="1" applyFill="1" applyBorder="1" applyAlignment="1" applyProtection="1">
      <alignment horizontal="right" vertical="center"/>
      <protection/>
    </xf>
    <xf numFmtId="43" fontId="4" fillId="34" borderId="0" xfId="42" applyFont="1" applyFill="1" applyBorder="1" applyAlignment="1" applyProtection="1">
      <alignment horizontal="right" vertical="center"/>
      <protection/>
    </xf>
    <xf numFmtId="0" fontId="6" fillId="36" borderId="0" xfId="0" applyFont="1" applyFill="1" applyBorder="1" applyAlignment="1" applyProtection="1">
      <alignment horizontal="left" vertical="center" wrapText="1"/>
      <protection/>
    </xf>
    <xf numFmtId="43" fontId="4" fillId="37" borderId="0" xfId="42" applyFont="1" applyFill="1" applyBorder="1" applyAlignment="1" applyProtection="1">
      <alignment horizontal="right" vertical="center"/>
      <protection locked="0"/>
    </xf>
    <xf numFmtId="43" fontId="6" fillId="37" borderId="0" xfId="42" applyFont="1" applyFill="1" applyBorder="1" applyAlignment="1" applyProtection="1">
      <alignment horizontal="right" vertical="center"/>
      <protection locked="0"/>
    </xf>
    <xf numFmtId="44" fontId="44" fillId="38" borderId="9" xfId="61" applyNumberFormat="1" applyFill="1" applyAlignment="1" applyProtection="1">
      <alignment horizontal="right" vertical="center"/>
      <protection/>
    </xf>
    <xf numFmtId="44" fontId="44" fillId="33" borderId="9" xfId="61" applyNumberFormat="1" applyFill="1" applyAlignment="1" applyProtection="1">
      <alignment horizontal="right" vertical="center"/>
      <protection/>
    </xf>
    <xf numFmtId="44" fontId="44" fillId="34" borderId="9" xfId="61" applyNumberFormat="1" applyFill="1" applyAlignment="1" applyProtection="1">
      <alignment horizontal="right" vertical="center"/>
      <protection/>
    </xf>
    <xf numFmtId="44" fontId="4" fillId="0" borderId="0" xfId="44" applyFont="1" applyBorder="1" applyAlignment="1">
      <alignment/>
    </xf>
    <xf numFmtId="44" fontId="44" fillId="38" borderId="9" xfId="61" applyNumberFormat="1" applyFill="1" applyAlignment="1">
      <alignment horizontal="right" vertical="center"/>
    </xf>
    <xf numFmtId="44" fontId="44" fillId="34" borderId="9" xfId="61" applyNumberFormat="1" applyFill="1" applyAlignment="1">
      <alignment horizontal="right" vertical="center"/>
    </xf>
    <xf numFmtId="0" fontId="4" fillId="0" borderId="0" xfId="0" applyNumberFormat="1" applyFont="1" applyBorder="1" applyAlignment="1">
      <alignment/>
    </xf>
    <xf numFmtId="0" fontId="4" fillId="0" borderId="0" xfId="0" applyFont="1" applyBorder="1" applyAlignment="1">
      <alignment horizontal="right"/>
    </xf>
    <xf numFmtId="9" fontId="4" fillId="0" borderId="0" xfId="59" applyFont="1" applyBorder="1" applyAlignment="1">
      <alignment/>
    </xf>
    <xf numFmtId="167" fontId="4" fillId="0" borderId="19" xfId="42" applyNumberFormat="1" applyFont="1" applyBorder="1" applyAlignment="1">
      <alignment/>
    </xf>
    <xf numFmtId="0" fontId="4" fillId="0" borderId="12" xfId="59" applyNumberFormat="1" applyFont="1" applyBorder="1" applyAlignment="1">
      <alignment/>
    </xf>
    <xf numFmtId="167" fontId="4" fillId="39" borderId="0" xfId="42" applyNumberFormat="1" applyFont="1" applyFill="1" applyBorder="1" applyAlignment="1" applyProtection="1">
      <alignment horizontal="right" vertical="center"/>
      <protection locked="0"/>
    </xf>
    <xf numFmtId="0" fontId="4" fillId="36" borderId="0" xfId="0" applyFont="1" applyFill="1" applyBorder="1" applyAlignment="1" applyProtection="1">
      <alignment horizontal="left" vertical="center" wrapText="1"/>
      <protection/>
    </xf>
    <xf numFmtId="0" fontId="0" fillId="0" borderId="0" xfId="0" applyFont="1" applyAlignment="1">
      <alignment/>
    </xf>
    <xf numFmtId="0" fontId="0" fillId="40" borderId="0" xfId="0" applyFont="1" applyFill="1" applyAlignment="1">
      <alignment/>
    </xf>
    <xf numFmtId="0" fontId="0" fillId="40" borderId="0" xfId="0" applyFill="1" applyAlignment="1">
      <alignment/>
    </xf>
    <xf numFmtId="0" fontId="0" fillId="9" borderId="0" xfId="0" applyFont="1" applyFill="1" applyAlignment="1">
      <alignment/>
    </xf>
    <xf numFmtId="0" fontId="0" fillId="9" borderId="0" xfId="0" applyFill="1" applyAlignment="1">
      <alignment/>
    </xf>
    <xf numFmtId="0" fontId="0" fillId="10" borderId="0" xfId="0" applyFont="1" applyFill="1" applyAlignment="1">
      <alignment/>
    </xf>
    <xf numFmtId="0" fontId="0" fillId="10" borderId="0" xfId="0" applyFill="1" applyAlignment="1">
      <alignment/>
    </xf>
    <xf numFmtId="0" fontId="0" fillId="11" borderId="0" xfId="0" applyFont="1" applyFill="1" applyAlignment="1">
      <alignment/>
    </xf>
    <xf numFmtId="0" fontId="0" fillId="11" borderId="0" xfId="0" applyFill="1" applyAlignment="1">
      <alignment/>
    </xf>
    <xf numFmtId="0" fontId="10" fillId="13" borderId="0" xfId="0" applyFont="1" applyFill="1" applyAlignment="1">
      <alignment/>
    </xf>
    <xf numFmtId="0" fontId="0" fillId="13" borderId="0" xfId="0" applyFill="1" applyAlignment="1">
      <alignment/>
    </xf>
    <xf numFmtId="0" fontId="0" fillId="0" borderId="0" xfId="0" applyAlignment="1">
      <alignment wrapText="1"/>
    </xf>
    <xf numFmtId="0" fontId="0" fillId="13" borderId="0" xfId="0" applyFont="1" applyFill="1" applyAlignment="1">
      <alignment/>
    </xf>
    <xf numFmtId="0" fontId="4" fillId="36" borderId="0" xfId="0" applyFont="1" applyFill="1" applyBorder="1" applyAlignment="1" applyProtection="1">
      <alignment horizontal="left" vertical="center" wrapText="1"/>
      <protection/>
    </xf>
    <xf numFmtId="0" fontId="36" fillId="8" borderId="3" xfId="49" applyFill="1" applyAlignment="1" applyProtection="1">
      <alignment horizontal="center" vertical="center" wrapText="1"/>
      <protection/>
    </xf>
    <xf numFmtId="0" fontId="36" fillId="8" borderId="3" xfId="49" applyFill="1" applyAlignment="1">
      <alignment vertical="center"/>
    </xf>
    <xf numFmtId="44" fontId="30" fillId="20" borderId="0" xfId="33" applyNumberFormat="1" applyBorder="1" applyAlignment="1">
      <alignment horizontal="left" vertical="center" wrapText="1"/>
    </xf>
    <xf numFmtId="0" fontId="30" fillId="20" borderId="0" xfId="33" applyBorder="1" applyAlignment="1" applyProtection="1">
      <alignment horizontal="left" vertical="center" wrapText="1"/>
      <protection/>
    </xf>
    <xf numFmtId="44" fontId="4" fillId="36" borderId="0" xfId="44" applyFont="1" applyFill="1" applyBorder="1" applyAlignment="1" applyProtection="1">
      <alignment horizontal="left" vertical="center" wrapText="1"/>
      <protection/>
    </xf>
    <xf numFmtId="0" fontId="4" fillId="36" borderId="0" xfId="0" applyFont="1" applyFill="1" applyBorder="1" applyAlignment="1" applyProtection="1">
      <alignment horizontal="left" vertical="center" wrapText="1"/>
      <protection locked="0"/>
    </xf>
    <xf numFmtId="0" fontId="7" fillId="36" borderId="0" xfId="0" applyNumberFormat="1" applyFont="1" applyFill="1" applyAlignment="1">
      <alignment horizontal="left" vertical="center" wrapText="1"/>
    </xf>
    <xf numFmtId="44" fontId="4" fillId="0" borderId="0" xfId="44" applyFont="1" applyFill="1" applyBorder="1" applyAlignment="1">
      <alignment horizontal="center" vertical="center" wrapText="1"/>
    </xf>
    <xf numFmtId="44" fontId="44" fillId="38" borderId="9" xfId="61" applyNumberFormat="1" applyFill="1" applyAlignment="1" applyProtection="1">
      <alignment horizontal="left" vertical="center" wrapText="1"/>
      <protection/>
    </xf>
    <xf numFmtId="44" fontId="4" fillId="0" borderId="0" xfId="44" applyFont="1" applyFill="1" applyBorder="1" applyAlignment="1" applyProtection="1">
      <alignment horizontal="center" vertical="center" wrapText="1"/>
      <protection/>
    </xf>
    <xf numFmtId="0" fontId="44" fillId="38" borderId="9" xfId="61" applyFill="1" applyAlignment="1" applyProtection="1">
      <alignment horizontal="left" vertical="center" wrapText="1"/>
      <protection/>
    </xf>
    <xf numFmtId="0" fontId="7" fillId="36" borderId="0" xfId="0" applyNumberFormat="1" applyFont="1" applyFill="1" applyBorder="1" applyAlignment="1">
      <alignment horizontal="left" vertical="center" wrapText="1"/>
    </xf>
    <xf numFmtId="0" fontId="36" fillId="41" borderId="3" xfId="49" applyFill="1" applyAlignment="1" applyProtection="1">
      <alignment horizontal="center" vertical="center" wrapText="1"/>
      <protection/>
    </xf>
    <xf numFmtId="0" fontId="36" fillId="0" borderId="3" xfId="49" applyAlignment="1">
      <alignment vertical="center"/>
    </xf>
    <xf numFmtId="44" fontId="30" fillId="20" borderId="0" xfId="33" applyNumberFormat="1" applyBorder="1" applyAlignment="1" applyProtection="1">
      <alignment horizontal="left" vertical="center" wrapText="1"/>
      <protection/>
    </xf>
    <xf numFmtId="0" fontId="10" fillId="10" borderId="0" xfId="0" applyFont="1" applyFill="1" applyAlignment="1">
      <alignment horizontal="center"/>
    </xf>
    <xf numFmtId="0" fontId="0" fillId="10" borderId="0" xfId="0" applyFont="1" applyFill="1" applyAlignment="1">
      <alignment wrapText="1"/>
    </xf>
    <xf numFmtId="0" fontId="0" fillId="10" borderId="0" xfId="0" applyFill="1" applyAlignment="1">
      <alignment wrapText="1"/>
    </xf>
    <xf numFmtId="0" fontId="11" fillId="0" borderId="0" xfId="0" applyFont="1" applyAlignment="1">
      <alignment horizontal="center"/>
    </xf>
    <xf numFmtId="0" fontId="10" fillId="40" borderId="0" xfId="0" applyFont="1" applyFill="1" applyAlignment="1">
      <alignment horizontal="center"/>
    </xf>
    <xf numFmtId="0" fontId="10" fillId="9" borderId="0" xfId="0" applyFont="1" applyFill="1" applyAlignment="1">
      <alignment horizontal="center"/>
    </xf>
    <xf numFmtId="0" fontId="0" fillId="9" borderId="0" xfId="0" applyFont="1" applyFill="1" applyAlignment="1">
      <alignment/>
    </xf>
    <xf numFmtId="0" fontId="0" fillId="9" borderId="0" xfId="0" applyFill="1" applyAlignment="1">
      <alignment/>
    </xf>
    <xf numFmtId="0" fontId="10" fillId="11" borderId="0" xfId="0" applyFont="1" applyFill="1" applyAlignment="1">
      <alignment horizontal="center"/>
    </xf>
    <xf numFmtId="0" fontId="0" fillId="13" borderId="0" xfId="0" applyFont="1" applyFill="1" applyAlignment="1">
      <alignment wrapText="1"/>
    </xf>
    <xf numFmtId="0" fontId="0" fillId="13" borderId="0" xfId="0" applyFill="1" applyAlignment="1">
      <alignment/>
    </xf>
    <xf numFmtId="0" fontId="0" fillId="0" borderId="0" xfId="0" applyAlignment="1">
      <alignment/>
    </xf>
    <xf numFmtId="0" fontId="10" fillId="14" borderId="0" xfId="0" applyFont="1" applyFill="1" applyAlignment="1">
      <alignment horizontal="center"/>
    </xf>
    <xf numFmtId="0" fontId="0" fillId="14" borderId="0" xfId="0" applyFont="1" applyFill="1" applyAlignment="1">
      <alignment wrapText="1"/>
    </xf>
    <xf numFmtId="0" fontId="0" fillId="14" borderId="0" xfId="0" applyFill="1" applyAlignment="1">
      <alignment wrapText="1"/>
    </xf>
    <xf numFmtId="0" fontId="0" fillId="14" borderId="0" xfId="0" applyFill="1" applyAlignment="1">
      <alignment/>
    </xf>
    <xf numFmtId="44" fontId="4" fillId="8" borderId="0" xfId="44" applyFont="1" applyFill="1" applyBorder="1" applyAlignment="1" applyProtection="1">
      <alignment vertical="center"/>
      <protection/>
    </xf>
    <xf numFmtId="0" fontId="4" fillId="8"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49"/>
  <sheetViews>
    <sheetView tabSelected="1" zoomScalePageLayoutView="0" workbookViewId="0" topLeftCell="A22">
      <selection activeCell="E47" sqref="E47"/>
    </sheetView>
  </sheetViews>
  <sheetFormatPr defaultColWidth="9.140625" defaultRowHeight="12.75"/>
  <cols>
    <col min="1" max="1" width="13.7109375" style="1" customWidth="1"/>
    <col min="2" max="2" width="15.140625" style="1" customWidth="1"/>
    <col min="3" max="14" width="12.7109375" style="1" customWidth="1"/>
    <col min="15" max="15" width="1.7109375" style="1" customWidth="1"/>
    <col min="16" max="16" width="12.7109375" style="1" customWidth="1"/>
    <col min="17" max="16384" width="9.140625" style="1" customWidth="1"/>
  </cols>
  <sheetData>
    <row r="1" spans="1:16" ht="30" customHeight="1" thickBot="1">
      <c r="A1" s="63" t="s">
        <v>70</v>
      </c>
      <c r="B1" s="63"/>
      <c r="C1" s="64"/>
      <c r="D1" s="64"/>
      <c r="E1" s="64"/>
      <c r="F1" s="64"/>
      <c r="G1" s="64"/>
      <c r="H1" s="64"/>
      <c r="I1" s="64"/>
      <c r="J1" s="64"/>
      <c r="K1" s="64"/>
      <c r="L1" s="64"/>
      <c r="M1" s="64"/>
      <c r="N1" s="64"/>
      <c r="O1" s="64"/>
      <c r="P1" s="64"/>
    </row>
    <row r="2" ht="19.5" customHeight="1" thickTop="1"/>
    <row r="3" spans="1:16" s="5" customFormat="1" ht="19.5" customHeight="1">
      <c r="A3" s="22" t="s">
        <v>62</v>
      </c>
      <c r="B3" s="23">
        <v>2022</v>
      </c>
      <c r="C3" s="24" t="s">
        <v>8</v>
      </c>
      <c r="D3" s="24" t="s">
        <v>9</v>
      </c>
      <c r="E3" s="24" t="s">
        <v>10</v>
      </c>
      <c r="F3" s="24" t="s">
        <v>11</v>
      </c>
      <c r="G3" s="24" t="s">
        <v>12</v>
      </c>
      <c r="H3" s="24" t="s">
        <v>13</v>
      </c>
      <c r="I3" s="24" t="s">
        <v>14</v>
      </c>
      <c r="J3" s="24" t="s">
        <v>15</v>
      </c>
      <c r="K3" s="24" t="s">
        <v>16</v>
      </c>
      <c r="L3" s="24" t="s">
        <v>17</v>
      </c>
      <c r="M3" s="24" t="s">
        <v>18</v>
      </c>
      <c r="N3" s="24" t="s">
        <v>19</v>
      </c>
      <c r="O3" s="25"/>
      <c r="P3" s="26" t="s">
        <v>61</v>
      </c>
    </row>
    <row r="4" spans="1:16" ht="18.75" customHeight="1">
      <c r="A4" s="66" t="s">
        <v>24</v>
      </c>
      <c r="B4" s="66"/>
      <c r="C4" s="66"/>
      <c r="D4" s="66"/>
      <c r="E4" s="66"/>
      <c r="F4" s="66"/>
      <c r="G4" s="66"/>
      <c r="H4" s="66"/>
      <c r="I4" s="66"/>
      <c r="J4" s="66"/>
      <c r="K4" s="66"/>
      <c r="L4" s="66"/>
      <c r="M4" s="66"/>
      <c r="N4" s="66"/>
      <c r="O4" s="66"/>
      <c r="P4" s="66"/>
    </row>
    <row r="5" spans="1:16" ht="18.75" customHeight="1">
      <c r="A5" s="62" t="s">
        <v>50</v>
      </c>
      <c r="B5" s="62"/>
      <c r="C5" s="27">
        <v>0</v>
      </c>
      <c r="D5" s="27">
        <v>0</v>
      </c>
      <c r="E5" s="27">
        <v>0</v>
      </c>
      <c r="F5" s="27">
        <v>0</v>
      </c>
      <c r="G5" s="27">
        <v>0</v>
      </c>
      <c r="H5" s="27">
        <v>0</v>
      </c>
      <c r="I5" s="27">
        <v>0</v>
      </c>
      <c r="J5" s="27">
        <v>0</v>
      </c>
      <c r="K5" s="27">
        <v>0</v>
      </c>
      <c r="L5" s="27">
        <v>0</v>
      </c>
      <c r="M5" s="27">
        <v>0</v>
      </c>
      <c r="N5" s="27">
        <v>0</v>
      </c>
      <c r="O5" s="28"/>
      <c r="P5" s="29">
        <f>SUM(C5:N5)</f>
        <v>0</v>
      </c>
    </row>
    <row r="6" spans="1:16" ht="18.75" customHeight="1">
      <c r="A6" s="68" t="s">
        <v>46</v>
      </c>
      <c r="B6" s="68"/>
      <c r="C6" s="30">
        <v>0</v>
      </c>
      <c r="D6" s="30">
        <v>0</v>
      </c>
      <c r="E6" s="30">
        <v>0</v>
      </c>
      <c r="F6" s="30">
        <v>0</v>
      </c>
      <c r="G6" s="30">
        <v>0</v>
      </c>
      <c r="H6" s="30">
        <v>0</v>
      </c>
      <c r="I6" s="30">
        <v>0</v>
      </c>
      <c r="J6" s="30">
        <v>0</v>
      </c>
      <c r="K6" s="30">
        <v>0</v>
      </c>
      <c r="L6" s="30">
        <v>0</v>
      </c>
      <c r="M6" s="30">
        <v>0</v>
      </c>
      <c r="N6" s="30">
        <v>0</v>
      </c>
      <c r="O6" s="31"/>
      <c r="P6" s="32">
        <f>SUM(C6:N6)</f>
        <v>0</v>
      </c>
    </row>
    <row r="7" spans="1:16" s="2" customFormat="1" ht="18.75" customHeight="1" thickBot="1">
      <c r="A7" s="73" t="s">
        <v>45</v>
      </c>
      <c r="B7" s="73"/>
      <c r="C7" s="36">
        <f aca="true" t="shared" si="0" ref="C7:N7">SUM(C5:C6)</f>
        <v>0</v>
      </c>
      <c r="D7" s="36">
        <f t="shared" si="0"/>
        <v>0</v>
      </c>
      <c r="E7" s="36">
        <f t="shared" si="0"/>
        <v>0</v>
      </c>
      <c r="F7" s="36">
        <f t="shared" si="0"/>
        <v>0</v>
      </c>
      <c r="G7" s="36">
        <f t="shared" si="0"/>
        <v>0</v>
      </c>
      <c r="H7" s="36">
        <f t="shared" si="0"/>
        <v>0</v>
      </c>
      <c r="I7" s="36">
        <f t="shared" si="0"/>
        <v>0</v>
      </c>
      <c r="J7" s="36">
        <f t="shared" si="0"/>
        <v>0</v>
      </c>
      <c r="K7" s="36">
        <f t="shared" si="0"/>
        <v>0</v>
      </c>
      <c r="L7" s="36">
        <f t="shared" si="0"/>
        <v>0</v>
      </c>
      <c r="M7" s="36">
        <f t="shared" si="0"/>
        <v>0</v>
      </c>
      <c r="N7" s="36">
        <f t="shared" si="0"/>
        <v>0</v>
      </c>
      <c r="O7" s="37"/>
      <c r="P7" s="38">
        <f>SUM(P5:P6)</f>
        <v>0</v>
      </c>
    </row>
    <row r="8" spans="1:16" ht="18.75" customHeight="1" thickTop="1">
      <c r="A8" s="33"/>
      <c r="B8" s="33"/>
      <c r="C8" s="33"/>
      <c r="D8" s="33"/>
      <c r="E8" s="33"/>
      <c r="F8" s="33"/>
      <c r="G8" s="33"/>
      <c r="H8" s="33"/>
      <c r="I8" s="33"/>
      <c r="J8" s="33"/>
      <c r="K8" s="33"/>
      <c r="L8" s="33"/>
      <c r="M8" s="33"/>
      <c r="N8" s="33"/>
      <c r="O8" s="33"/>
      <c r="P8" s="33"/>
    </row>
    <row r="9" spans="1:16" ht="18.75" customHeight="1">
      <c r="A9" s="65" t="s">
        <v>51</v>
      </c>
      <c r="B9" s="65"/>
      <c r="C9" s="65"/>
      <c r="D9" s="65"/>
      <c r="E9" s="65"/>
      <c r="F9" s="65"/>
      <c r="G9" s="65"/>
      <c r="H9" s="65"/>
      <c r="I9" s="65"/>
      <c r="J9" s="65"/>
      <c r="K9" s="65"/>
      <c r="L9" s="65"/>
      <c r="M9" s="65"/>
      <c r="N9" s="65"/>
      <c r="O9" s="65"/>
      <c r="P9" s="65"/>
    </row>
    <row r="10" spans="1:16" ht="18.75" customHeight="1">
      <c r="A10" s="62" t="s">
        <v>52</v>
      </c>
      <c r="B10" s="62"/>
      <c r="C10" s="27">
        <v>0</v>
      </c>
      <c r="D10" s="27">
        <v>0</v>
      </c>
      <c r="E10" s="27">
        <v>0</v>
      </c>
      <c r="F10" s="27">
        <v>0</v>
      </c>
      <c r="G10" s="27">
        <v>0</v>
      </c>
      <c r="H10" s="27">
        <v>0</v>
      </c>
      <c r="I10" s="27">
        <v>0</v>
      </c>
      <c r="J10" s="27">
        <v>0</v>
      </c>
      <c r="K10" s="27">
        <v>0</v>
      </c>
      <c r="L10" s="27">
        <v>0</v>
      </c>
      <c r="M10" s="27">
        <v>0</v>
      </c>
      <c r="N10" s="27">
        <v>0</v>
      </c>
      <c r="O10" s="28"/>
      <c r="P10" s="29">
        <f>SUM(C10:N10)</f>
        <v>0</v>
      </c>
    </row>
    <row r="11" spans="1:16" ht="18.75" customHeight="1">
      <c r="A11" s="48" t="s">
        <v>77</v>
      </c>
      <c r="B11" s="48"/>
      <c r="C11" s="27"/>
      <c r="D11" s="27"/>
      <c r="E11" s="27"/>
      <c r="F11" s="27"/>
      <c r="G11" s="27"/>
      <c r="H11" s="27"/>
      <c r="I11" s="27"/>
      <c r="J11" s="27"/>
      <c r="K11" s="27"/>
      <c r="L11" s="27"/>
      <c r="M11" s="27"/>
      <c r="N11" s="27"/>
      <c r="O11" s="28"/>
      <c r="P11" s="29"/>
    </row>
    <row r="12" spans="1:16" ht="18.75" customHeight="1">
      <c r="A12" s="62" t="s">
        <v>72</v>
      </c>
      <c r="B12" s="62"/>
      <c r="C12" s="30">
        <v>0</v>
      </c>
      <c r="D12" s="30">
        <v>0</v>
      </c>
      <c r="E12" s="30">
        <v>0</v>
      </c>
      <c r="F12" s="30">
        <v>0</v>
      </c>
      <c r="G12" s="30">
        <v>0</v>
      </c>
      <c r="H12" s="30">
        <v>0</v>
      </c>
      <c r="I12" s="30">
        <v>0</v>
      </c>
      <c r="J12" s="30">
        <v>0</v>
      </c>
      <c r="K12" s="30">
        <v>0</v>
      </c>
      <c r="L12" s="30">
        <v>0</v>
      </c>
      <c r="M12" s="30">
        <v>0</v>
      </c>
      <c r="N12" s="30">
        <v>0</v>
      </c>
      <c r="O12" s="31"/>
      <c r="P12" s="32">
        <f aca="true" t="shared" si="1" ref="P12:P25">SUM(C12:N12)</f>
        <v>0</v>
      </c>
    </row>
    <row r="13" spans="1:16" ht="18.75" customHeight="1">
      <c r="A13" s="62" t="s">
        <v>73</v>
      </c>
      <c r="B13" s="62"/>
      <c r="C13" s="30">
        <v>0</v>
      </c>
      <c r="D13" s="30">
        <v>0</v>
      </c>
      <c r="E13" s="30">
        <v>0</v>
      </c>
      <c r="F13" s="30">
        <v>0</v>
      </c>
      <c r="G13" s="30">
        <v>0</v>
      </c>
      <c r="H13" s="30">
        <v>0</v>
      </c>
      <c r="I13" s="30">
        <v>0</v>
      </c>
      <c r="J13" s="30">
        <v>0</v>
      </c>
      <c r="K13" s="30">
        <v>0</v>
      </c>
      <c r="L13" s="30">
        <v>0</v>
      </c>
      <c r="M13" s="30">
        <v>0</v>
      </c>
      <c r="N13" s="30">
        <v>0</v>
      </c>
      <c r="O13" s="31"/>
      <c r="P13" s="32">
        <f t="shared" si="1"/>
        <v>0</v>
      </c>
    </row>
    <row r="14" spans="1:16" ht="18.75" customHeight="1">
      <c r="A14" s="62" t="s">
        <v>71</v>
      </c>
      <c r="B14" s="62"/>
      <c r="C14" s="30">
        <v>0</v>
      </c>
      <c r="D14" s="30">
        <v>0</v>
      </c>
      <c r="E14" s="30">
        <v>0</v>
      </c>
      <c r="F14" s="30">
        <v>0</v>
      </c>
      <c r="G14" s="30">
        <v>0</v>
      </c>
      <c r="H14" s="30">
        <v>0</v>
      </c>
      <c r="I14" s="30">
        <v>0</v>
      </c>
      <c r="J14" s="30">
        <v>0</v>
      </c>
      <c r="K14" s="30">
        <v>0</v>
      </c>
      <c r="L14" s="30">
        <v>0</v>
      </c>
      <c r="M14" s="30">
        <v>0</v>
      </c>
      <c r="N14" s="30">
        <v>0</v>
      </c>
      <c r="O14" s="31"/>
      <c r="P14" s="32">
        <f>SUM(C14:N14)</f>
        <v>0</v>
      </c>
    </row>
    <row r="15" spans="1:16" ht="18.75" customHeight="1">
      <c r="A15" s="62" t="s">
        <v>114</v>
      </c>
      <c r="B15" s="62"/>
      <c r="C15" s="30">
        <v>0</v>
      </c>
      <c r="D15" s="30">
        <v>0</v>
      </c>
      <c r="E15" s="30">
        <v>0</v>
      </c>
      <c r="F15" s="30">
        <v>0</v>
      </c>
      <c r="G15" s="30">
        <v>0</v>
      </c>
      <c r="H15" s="30">
        <v>0</v>
      </c>
      <c r="I15" s="30">
        <v>0</v>
      </c>
      <c r="J15" s="30">
        <v>0</v>
      </c>
      <c r="K15" s="30">
        <v>0</v>
      </c>
      <c r="L15" s="30">
        <v>0</v>
      </c>
      <c r="M15" s="30">
        <v>0</v>
      </c>
      <c r="N15" s="30">
        <v>0</v>
      </c>
      <c r="O15" s="31"/>
      <c r="P15" s="32">
        <f>SUM(C15:N15)</f>
        <v>0</v>
      </c>
    </row>
    <row r="16" spans="1:16" ht="18.75" customHeight="1">
      <c r="A16" s="48" t="s">
        <v>112</v>
      </c>
      <c r="B16" s="48"/>
      <c r="C16" s="30"/>
      <c r="D16" s="30"/>
      <c r="E16" s="30"/>
      <c r="F16" s="30"/>
      <c r="G16" s="30"/>
      <c r="H16" s="30"/>
      <c r="I16" s="30"/>
      <c r="J16" s="30"/>
      <c r="K16" s="30"/>
      <c r="L16" s="30"/>
      <c r="M16" s="30"/>
      <c r="N16" s="30"/>
      <c r="O16" s="31"/>
      <c r="P16" s="32"/>
    </row>
    <row r="17" spans="1:18" ht="24" customHeight="1">
      <c r="A17" s="68" t="s">
        <v>76</v>
      </c>
      <c r="B17" s="68"/>
      <c r="C17" s="30">
        <v>0</v>
      </c>
      <c r="D17" s="30">
        <v>0</v>
      </c>
      <c r="E17" s="30">
        <v>0</v>
      </c>
      <c r="F17" s="30">
        <v>0</v>
      </c>
      <c r="G17" s="30">
        <v>0</v>
      </c>
      <c r="H17" s="30">
        <v>0</v>
      </c>
      <c r="I17" s="30">
        <v>0</v>
      </c>
      <c r="J17" s="30">
        <v>0</v>
      </c>
      <c r="K17" s="30">
        <v>0</v>
      </c>
      <c r="L17" s="30">
        <v>0</v>
      </c>
      <c r="M17" s="30">
        <v>0</v>
      </c>
      <c r="N17" s="30">
        <v>0</v>
      </c>
      <c r="O17" s="31"/>
      <c r="P17" s="32">
        <f>SUM(C17:N17)</f>
        <v>0</v>
      </c>
      <c r="Q17" s="3"/>
      <c r="R17" s="3"/>
    </row>
    <row r="18" spans="1:16" ht="18.75" customHeight="1">
      <c r="A18" s="62" t="s">
        <v>75</v>
      </c>
      <c r="B18" s="62"/>
      <c r="C18" s="30">
        <v>0</v>
      </c>
      <c r="D18" s="30">
        <v>0</v>
      </c>
      <c r="E18" s="30">
        <v>0</v>
      </c>
      <c r="F18" s="30">
        <v>0</v>
      </c>
      <c r="G18" s="30">
        <v>0</v>
      </c>
      <c r="H18" s="30">
        <v>0</v>
      </c>
      <c r="I18" s="30">
        <v>0</v>
      </c>
      <c r="J18" s="30">
        <v>0</v>
      </c>
      <c r="K18" s="30">
        <v>0</v>
      </c>
      <c r="L18" s="30">
        <v>0</v>
      </c>
      <c r="M18" s="30">
        <v>0</v>
      </c>
      <c r="N18" s="30">
        <v>0</v>
      </c>
      <c r="O18" s="31"/>
      <c r="P18" s="32">
        <f t="shared" si="1"/>
        <v>0</v>
      </c>
    </row>
    <row r="19" spans="1:16" ht="18.75" customHeight="1">
      <c r="A19" s="62" t="s">
        <v>22</v>
      </c>
      <c r="B19" s="62"/>
      <c r="C19" s="30">
        <v>0</v>
      </c>
      <c r="D19" s="30">
        <v>0</v>
      </c>
      <c r="E19" s="30">
        <v>0</v>
      </c>
      <c r="F19" s="30">
        <v>0</v>
      </c>
      <c r="G19" s="30">
        <v>0</v>
      </c>
      <c r="H19" s="30">
        <v>0</v>
      </c>
      <c r="I19" s="30">
        <v>0</v>
      </c>
      <c r="J19" s="30">
        <v>0</v>
      </c>
      <c r="K19" s="30">
        <v>0</v>
      </c>
      <c r="L19" s="30">
        <v>0</v>
      </c>
      <c r="M19" s="30">
        <v>0</v>
      </c>
      <c r="N19" s="30">
        <v>0</v>
      </c>
      <c r="O19" s="31"/>
      <c r="P19" s="32">
        <f t="shared" si="1"/>
        <v>0</v>
      </c>
    </row>
    <row r="20" spans="1:16" ht="18.75" customHeight="1">
      <c r="A20" s="62" t="s">
        <v>53</v>
      </c>
      <c r="B20" s="62"/>
      <c r="C20" s="30">
        <v>0</v>
      </c>
      <c r="D20" s="30">
        <v>0</v>
      </c>
      <c r="E20" s="30">
        <v>0</v>
      </c>
      <c r="F20" s="30">
        <v>0</v>
      </c>
      <c r="G20" s="30">
        <v>0</v>
      </c>
      <c r="H20" s="30">
        <v>0</v>
      </c>
      <c r="I20" s="30">
        <v>0</v>
      </c>
      <c r="J20" s="30">
        <v>0</v>
      </c>
      <c r="K20" s="30">
        <v>0</v>
      </c>
      <c r="L20" s="30">
        <v>0</v>
      </c>
      <c r="M20" s="30">
        <v>0</v>
      </c>
      <c r="N20" s="30">
        <v>0</v>
      </c>
      <c r="O20" s="31"/>
      <c r="P20" s="32">
        <f t="shared" si="1"/>
        <v>0</v>
      </c>
    </row>
    <row r="21" spans="1:16" ht="18.75" customHeight="1">
      <c r="A21" s="62" t="s">
        <v>74</v>
      </c>
      <c r="B21" s="62"/>
      <c r="C21" s="30">
        <v>0</v>
      </c>
      <c r="D21" s="30">
        <v>0</v>
      </c>
      <c r="E21" s="30">
        <v>0</v>
      </c>
      <c r="F21" s="30">
        <v>0</v>
      </c>
      <c r="G21" s="30">
        <v>0</v>
      </c>
      <c r="H21" s="30">
        <v>0</v>
      </c>
      <c r="I21" s="30">
        <v>0</v>
      </c>
      <c r="J21" s="30">
        <v>0</v>
      </c>
      <c r="K21" s="30">
        <v>0</v>
      </c>
      <c r="L21" s="30">
        <v>0</v>
      </c>
      <c r="M21" s="30">
        <v>0</v>
      </c>
      <c r="N21" s="30">
        <v>0</v>
      </c>
      <c r="O21" s="31"/>
      <c r="P21" s="32">
        <f t="shared" si="1"/>
        <v>0</v>
      </c>
    </row>
    <row r="22" spans="1:16" ht="18.75" customHeight="1">
      <c r="A22" s="48" t="s">
        <v>78</v>
      </c>
      <c r="B22" s="48"/>
      <c r="C22" s="30"/>
      <c r="D22" s="30"/>
      <c r="E22" s="30"/>
      <c r="F22" s="30"/>
      <c r="G22" s="30"/>
      <c r="H22" s="30"/>
      <c r="I22" s="30"/>
      <c r="J22" s="30"/>
      <c r="K22" s="30"/>
      <c r="L22" s="30"/>
      <c r="M22" s="30"/>
      <c r="N22" s="30"/>
      <c r="O22" s="31"/>
      <c r="P22" s="32"/>
    </row>
    <row r="23" spans="1:16" ht="18.75" customHeight="1">
      <c r="A23" s="62" t="s">
        <v>54</v>
      </c>
      <c r="B23" s="62"/>
      <c r="C23" s="30">
        <v>0</v>
      </c>
      <c r="D23" s="30">
        <v>0</v>
      </c>
      <c r="E23" s="30">
        <v>0</v>
      </c>
      <c r="F23" s="30">
        <v>0</v>
      </c>
      <c r="G23" s="30">
        <v>0</v>
      </c>
      <c r="H23" s="30">
        <v>0</v>
      </c>
      <c r="I23" s="30">
        <v>0</v>
      </c>
      <c r="J23" s="30">
        <v>0</v>
      </c>
      <c r="K23" s="30">
        <v>0</v>
      </c>
      <c r="L23" s="30">
        <v>0</v>
      </c>
      <c r="M23" s="30">
        <v>0</v>
      </c>
      <c r="N23" s="30">
        <v>0</v>
      </c>
      <c r="O23" s="31"/>
      <c r="P23" s="32">
        <f t="shared" si="1"/>
        <v>0</v>
      </c>
    </row>
    <row r="24" spans="1:16" ht="18.75" customHeight="1">
      <c r="A24" s="62" t="s">
        <v>58</v>
      </c>
      <c r="B24" s="62"/>
      <c r="C24" s="30">
        <v>0</v>
      </c>
      <c r="D24" s="30">
        <v>0</v>
      </c>
      <c r="E24" s="30">
        <v>0</v>
      </c>
      <c r="F24" s="30">
        <v>0</v>
      </c>
      <c r="G24" s="30">
        <v>0</v>
      </c>
      <c r="H24" s="30">
        <v>0</v>
      </c>
      <c r="I24" s="30">
        <v>0</v>
      </c>
      <c r="J24" s="30">
        <v>0</v>
      </c>
      <c r="K24" s="30">
        <v>0</v>
      </c>
      <c r="L24" s="30">
        <v>0</v>
      </c>
      <c r="M24" s="30">
        <v>0</v>
      </c>
      <c r="N24" s="30">
        <v>0</v>
      </c>
      <c r="O24" s="31"/>
      <c r="P24" s="32">
        <f t="shared" si="1"/>
        <v>0</v>
      </c>
    </row>
    <row r="25" spans="1:16" ht="18.75" customHeight="1">
      <c r="A25" s="68" t="s">
        <v>0</v>
      </c>
      <c r="B25" s="68"/>
      <c r="C25" s="30">
        <v>0</v>
      </c>
      <c r="D25" s="30">
        <v>0</v>
      </c>
      <c r="E25" s="30">
        <v>0</v>
      </c>
      <c r="F25" s="30">
        <v>0</v>
      </c>
      <c r="G25" s="30">
        <v>0</v>
      </c>
      <c r="H25" s="30">
        <v>0</v>
      </c>
      <c r="I25" s="30">
        <v>0</v>
      </c>
      <c r="J25" s="30">
        <v>0</v>
      </c>
      <c r="K25" s="30">
        <v>0</v>
      </c>
      <c r="L25" s="30">
        <v>0</v>
      </c>
      <c r="M25" s="30">
        <v>0</v>
      </c>
      <c r="N25" s="30">
        <v>0</v>
      </c>
      <c r="O25" s="31"/>
      <c r="P25" s="32">
        <f t="shared" si="1"/>
        <v>0</v>
      </c>
    </row>
    <row r="26" spans="1:16" s="2" customFormat="1" ht="18.75" customHeight="1" thickBot="1">
      <c r="A26" s="71" t="s">
        <v>55</v>
      </c>
      <c r="B26" s="71"/>
      <c r="C26" s="36">
        <f aca="true" t="shared" si="2" ref="C26:N26">SUM(C10:C25)</f>
        <v>0</v>
      </c>
      <c r="D26" s="36">
        <f t="shared" si="2"/>
        <v>0</v>
      </c>
      <c r="E26" s="36">
        <f t="shared" si="2"/>
        <v>0</v>
      </c>
      <c r="F26" s="36">
        <f t="shared" si="2"/>
        <v>0</v>
      </c>
      <c r="G26" s="36">
        <f t="shared" si="2"/>
        <v>0</v>
      </c>
      <c r="H26" s="36">
        <f t="shared" si="2"/>
        <v>0</v>
      </c>
      <c r="I26" s="36">
        <f t="shared" si="2"/>
        <v>0</v>
      </c>
      <c r="J26" s="36">
        <f t="shared" si="2"/>
        <v>0</v>
      </c>
      <c r="K26" s="36">
        <f t="shared" si="2"/>
        <v>0</v>
      </c>
      <c r="L26" s="36">
        <f t="shared" si="2"/>
        <v>0</v>
      </c>
      <c r="M26" s="36">
        <f t="shared" si="2"/>
        <v>0</v>
      </c>
      <c r="N26" s="36">
        <f t="shared" si="2"/>
        <v>0</v>
      </c>
      <c r="O26" s="37"/>
      <c r="P26" s="38">
        <f>SUM(P10:P25)</f>
        <v>0</v>
      </c>
    </row>
    <row r="27" spans="1:16" ht="18.75" customHeight="1" thickTop="1">
      <c r="A27" s="70"/>
      <c r="B27" s="70"/>
      <c r="C27" s="70"/>
      <c r="D27" s="70"/>
      <c r="E27" s="70"/>
      <c r="F27" s="70"/>
      <c r="G27" s="70"/>
      <c r="H27" s="70"/>
      <c r="I27" s="70"/>
      <c r="J27" s="70"/>
      <c r="K27" s="70"/>
      <c r="L27" s="70"/>
      <c r="M27" s="70"/>
      <c r="N27" s="70"/>
      <c r="O27" s="70"/>
      <c r="P27" s="70"/>
    </row>
    <row r="28" spans="1:16" ht="18.75" customHeight="1">
      <c r="A28" s="65" t="s">
        <v>2</v>
      </c>
      <c r="B28" s="65"/>
      <c r="C28" s="65"/>
      <c r="D28" s="65"/>
      <c r="E28" s="65"/>
      <c r="F28" s="65"/>
      <c r="G28" s="65"/>
      <c r="H28" s="65"/>
      <c r="I28" s="65"/>
      <c r="J28" s="65"/>
      <c r="K28" s="65"/>
      <c r="L28" s="65"/>
      <c r="M28" s="65"/>
      <c r="N28" s="65"/>
      <c r="O28" s="65"/>
      <c r="P28" s="65"/>
    </row>
    <row r="29" spans="1:18" ht="18.75" customHeight="1">
      <c r="A29" s="67" t="s">
        <v>1</v>
      </c>
      <c r="B29" s="67"/>
      <c r="C29" s="27">
        <v>0</v>
      </c>
      <c r="D29" s="27">
        <v>0</v>
      </c>
      <c r="E29" s="27">
        <v>0</v>
      </c>
      <c r="F29" s="27">
        <v>0</v>
      </c>
      <c r="G29" s="27">
        <v>0</v>
      </c>
      <c r="H29" s="27">
        <v>0</v>
      </c>
      <c r="I29" s="27">
        <v>0</v>
      </c>
      <c r="J29" s="27">
        <v>0</v>
      </c>
      <c r="K29" s="27">
        <v>0</v>
      </c>
      <c r="L29" s="27">
        <v>0</v>
      </c>
      <c r="M29" s="27">
        <v>0</v>
      </c>
      <c r="N29" s="27">
        <v>0</v>
      </c>
      <c r="O29" s="28"/>
      <c r="P29" s="29">
        <f>SUM(C29:N29)</f>
        <v>0</v>
      </c>
      <c r="Q29" s="3"/>
      <c r="R29" s="3"/>
    </row>
    <row r="30" spans="1:18" ht="18.75" customHeight="1">
      <c r="A30" s="62" t="s">
        <v>21</v>
      </c>
      <c r="B30" s="62"/>
      <c r="C30" s="30">
        <v>0</v>
      </c>
      <c r="D30" s="30">
        <v>0</v>
      </c>
      <c r="E30" s="30">
        <v>0</v>
      </c>
      <c r="F30" s="30">
        <v>0</v>
      </c>
      <c r="G30" s="30">
        <v>0</v>
      </c>
      <c r="H30" s="30">
        <v>0</v>
      </c>
      <c r="I30" s="30">
        <v>0</v>
      </c>
      <c r="J30" s="30">
        <v>0</v>
      </c>
      <c r="K30" s="30">
        <v>0</v>
      </c>
      <c r="L30" s="30">
        <v>0</v>
      </c>
      <c r="M30" s="30">
        <v>0</v>
      </c>
      <c r="N30" s="30">
        <v>0</v>
      </c>
      <c r="O30" s="31"/>
      <c r="P30" s="32">
        <f>SUM(C30:N30)</f>
        <v>0</v>
      </c>
      <c r="Q30" s="3"/>
      <c r="R30" s="3"/>
    </row>
    <row r="31" spans="1:18" ht="18.75" customHeight="1">
      <c r="A31" s="62" t="s">
        <v>113</v>
      </c>
      <c r="B31" s="62"/>
      <c r="C31" s="30">
        <v>0</v>
      </c>
      <c r="D31" s="30">
        <v>0</v>
      </c>
      <c r="E31" s="30">
        <v>0</v>
      </c>
      <c r="F31" s="30">
        <v>0</v>
      </c>
      <c r="G31" s="30">
        <v>0</v>
      </c>
      <c r="H31" s="30">
        <v>0</v>
      </c>
      <c r="I31" s="30">
        <v>0</v>
      </c>
      <c r="J31" s="30">
        <v>0</v>
      </c>
      <c r="K31" s="30">
        <v>0</v>
      </c>
      <c r="L31" s="30">
        <v>0</v>
      </c>
      <c r="M31" s="30">
        <v>0</v>
      </c>
      <c r="N31" s="30">
        <v>0</v>
      </c>
      <c r="O31" s="31"/>
      <c r="P31" s="32">
        <f>SUM(C31:N31)</f>
        <v>0</v>
      </c>
      <c r="Q31" s="3"/>
      <c r="R31" s="3"/>
    </row>
    <row r="32" spans="1:18" s="2" customFormat="1" ht="18.75" customHeight="1" thickBot="1">
      <c r="A32" s="71" t="s">
        <v>47</v>
      </c>
      <c r="B32" s="71"/>
      <c r="C32" s="36">
        <f aca="true" t="shared" si="3" ref="C32:N32">SUM(C29:C31)</f>
        <v>0</v>
      </c>
      <c r="D32" s="36">
        <f t="shared" si="3"/>
        <v>0</v>
      </c>
      <c r="E32" s="36">
        <f t="shared" si="3"/>
        <v>0</v>
      </c>
      <c r="F32" s="36">
        <f t="shared" si="3"/>
        <v>0</v>
      </c>
      <c r="G32" s="36">
        <f t="shared" si="3"/>
        <v>0</v>
      </c>
      <c r="H32" s="36">
        <f t="shared" si="3"/>
        <v>0</v>
      </c>
      <c r="I32" s="36">
        <f t="shared" si="3"/>
        <v>0</v>
      </c>
      <c r="J32" s="36">
        <f t="shared" si="3"/>
        <v>0</v>
      </c>
      <c r="K32" s="36">
        <f t="shared" si="3"/>
        <v>0</v>
      </c>
      <c r="L32" s="36">
        <f t="shared" si="3"/>
        <v>0</v>
      </c>
      <c r="M32" s="36">
        <f t="shared" si="3"/>
        <v>0</v>
      </c>
      <c r="N32" s="36">
        <f t="shared" si="3"/>
        <v>0</v>
      </c>
      <c r="O32" s="37"/>
      <c r="P32" s="38">
        <f>SUM(P29:P31)</f>
        <v>0</v>
      </c>
      <c r="Q32" s="4"/>
      <c r="R32" s="4"/>
    </row>
    <row r="33" spans="1:16" ht="18.75" customHeight="1" thickTop="1">
      <c r="A33" s="72"/>
      <c r="B33" s="72"/>
      <c r="C33" s="72"/>
      <c r="D33" s="72"/>
      <c r="E33" s="72"/>
      <c r="F33" s="72"/>
      <c r="G33" s="72"/>
      <c r="H33" s="72"/>
      <c r="I33" s="72"/>
      <c r="J33" s="72"/>
      <c r="K33" s="72"/>
      <c r="L33" s="72"/>
      <c r="M33" s="72"/>
      <c r="N33" s="72"/>
      <c r="O33" s="72"/>
      <c r="P33" s="72"/>
    </row>
    <row r="34" spans="1:16" ht="18.75" customHeight="1">
      <c r="A34" s="65" t="s">
        <v>4</v>
      </c>
      <c r="B34" s="65"/>
      <c r="C34" s="65"/>
      <c r="D34" s="65"/>
      <c r="E34" s="65"/>
      <c r="F34" s="65"/>
      <c r="G34" s="65"/>
      <c r="H34" s="65"/>
      <c r="I34" s="65"/>
      <c r="J34" s="65"/>
      <c r="K34" s="65"/>
      <c r="L34" s="65"/>
      <c r="M34" s="65"/>
      <c r="N34" s="65"/>
      <c r="O34" s="65"/>
      <c r="P34" s="65"/>
    </row>
    <row r="35" spans="1:16" ht="18.75" customHeight="1">
      <c r="A35" s="67" t="s">
        <v>117</v>
      </c>
      <c r="B35" s="67"/>
      <c r="C35" s="27">
        <f>+C36*0.585</f>
        <v>0</v>
      </c>
      <c r="D35" s="27">
        <f aca="true" t="shared" si="4" ref="D35:N35">+D36*0.585</f>
        <v>0</v>
      </c>
      <c r="E35" s="27">
        <f t="shared" si="4"/>
        <v>0</v>
      </c>
      <c r="F35" s="27">
        <f t="shared" si="4"/>
        <v>0</v>
      </c>
      <c r="G35" s="27">
        <f t="shared" si="4"/>
        <v>0</v>
      </c>
      <c r="H35" s="27">
        <f t="shared" si="4"/>
        <v>0</v>
      </c>
      <c r="I35" s="27">
        <f>+I36*0.625</f>
        <v>0</v>
      </c>
      <c r="J35" s="27">
        <f>+J36*0.625</f>
        <v>0</v>
      </c>
      <c r="K35" s="27">
        <f>+K36*0.625</f>
        <v>0</v>
      </c>
      <c r="L35" s="27">
        <f>+L36*0.625</f>
        <v>0</v>
      </c>
      <c r="M35" s="27">
        <f>+M36*0.625</f>
        <v>0</v>
      </c>
      <c r="N35" s="27">
        <f>+N36*0.625</f>
        <v>0</v>
      </c>
      <c r="O35" s="28"/>
      <c r="P35" s="29">
        <f>SUM(C35:N35)</f>
        <v>0</v>
      </c>
    </row>
    <row r="36" spans="1:16" ht="18.75" customHeight="1">
      <c r="A36" s="67" t="s">
        <v>59</v>
      </c>
      <c r="B36" s="67"/>
      <c r="C36" s="47">
        <v>0</v>
      </c>
      <c r="D36" s="47">
        <v>0</v>
      </c>
      <c r="E36" s="47">
        <v>0</v>
      </c>
      <c r="F36" s="47">
        <v>0</v>
      </c>
      <c r="G36" s="47">
        <v>0</v>
      </c>
      <c r="H36" s="47">
        <v>0</v>
      </c>
      <c r="I36" s="47">
        <v>0</v>
      </c>
      <c r="J36" s="47">
        <v>0</v>
      </c>
      <c r="K36" s="47">
        <v>0</v>
      </c>
      <c r="L36" s="47">
        <v>0</v>
      </c>
      <c r="M36" s="47">
        <v>0</v>
      </c>
      <c r="N36" s="47">
        <v>0</v>
      </c>
      <c r="O36" s="28"/>
      <c r="P36" s="34">
        <f>SUM(C36:N36)</f>
        <v>0</v>
      </c>
    </row>
    <row r="37" spans="1:16" ht="18.75" customHeight="1">
      <c r="A37" s="62" t="s">
        <v>23</v>
      </c>
      <c r="B37" s="62"/>
      <c r="C37" s="30">
        <v>0</v>
      </c>
      <c r="D37" s="30">
        <v>0</v>
      </c>
      <c r="E37" s="30">
        <v>0</v>
      </c>
      <c r="F37" s="30">
        <v>0</v>
      </c>
      <c r="G37" s="30">
        <v>0</v>
      </c>
      <c r="H37" s="30">
        <v>0</v>
      </c>
      <c r="I37" s="30">
        <v>0</v>
      </c>
      <c r="J37" s="30">
        <v>0</v>
      </c>
      <c r="K37" s="30">
        <v>0</v>
      </c>
      <c r="L37" s="30">
        <v>0</v>
      </c>
      <c r="M37" s="30">
        <v>0</v>
      </c>
      <c r="N37" s="30">
        <v>0</v>
      </c>
      <c r="O37" s="31"/>
      <c r="P37" s="32">
        <f>SUM(C37:N37)</f>
        <v>0</v>
      </c>
    </row>
    <row r="38" spans="1:16" ht="18.75" customHeight="1">
      <c r="A38" s="68" t="s">
        <v>56</v>
      </c>
      <c r="B38" s="68"/>
      <c r="C38" s="30">
        <v>0</v>
      </c>
      <c r="D38" s="30">
        <v>0</v>
      </c>
      <c r="E38" s="30">
        <v>0</v>
      </c>
      <c r="F38" s="30">
        <v>0</v>
      </c>
      <c r="G38" s="30">
        <v>0</v>
      </c>
      <c r="H38" s="30">
        <v>0</v>
      </c>
      <c r="I38" s="30">
        <v>0</v>
      </c>
      <c r="J38" s="30">
        <v>0</v>
      </c>
      <c r="K38" s="30">
        <v>0</v>
      </c>
      <c r="L38" s="30">
        <v>0</v>
      </c>
      <c r="M38" s="30">
        <v>0</v>
      </c>
      <c r="N38" s="30">
        <v>0</v>
      </c>
      <c r="O38" s="31"/>
      <c r="P38" s="32">
        <f>SUM(C38:N38)</f>
        <v>0</v>
      </c>
    </row>
    <row r="39" spans="1:16" ht="18.75" customHeight="1">
      <c r="A39" s="68" t="s">
        <v>57</v>
      </c>
      <c r="B39" s="68"/>
      <c r="C39" s="34" t="s">
        <v>7</v>
      </c>
      <c r="D39" s="34" t="s">
        <v>7</v>
      </c>
      <c r="E39" s="34" t="s">
        <v>7</v>
      </c>
      <c r="F39" s="34"/>
      <c r="G39" s="34"/>
      <c r="H39" s="34"/>
      <c r="I39" s="34"/>
      <c r="J39" s="34"/>
      <c r="K39" s="34"/>
      <c r="L39" s="34"/>
      <c r="M39" s="35" t="s">
        <v>60</v>
      </c>
      <c r="N39" s="30">
        <v>0</v>
      </c>
      <c r="O39" s="31"/>
      <c r="P39" s="32">
        <f>MAX('Home Office'!E30,'Home Office'!E32)</f>
        <v>0</v>
      </c>
    </row>
    <row r="40" spans="1:16" s="2" customFormat="1" ht="18.75" customHeight="1" thickBot="1">
      <c r="A40" s="71" t="s">
        <v>5</v>
      </c>
      <c r="B40" s="71"/>
      <c r="C40" s="36">
        <f aca="true" t="shared" si="5" ref="C40:M40">+C38+C37+C35</f>
        <v>0</v>
      </c>
      <c r="D40" s="36">
        <f t="shared" si="5"/>
        <v>0</v>
      </c>
      <c r="E40" s="36">
        <f t="shared" si="5"/>
        <v>0</v>
      </c>
      <c r="F40" s="36">
        <f t="shared" si="5"/>
        <v>0</v>
      </c>
      <c r="G40" s="36">
        <f t="shared" si="5"/>
        <v>0</v>
      </c>
      <c r="H40" s="36">
        <f t="shared" si="5"/>
        <v>0</v>
      </c>
      <c r="I40" s="36">
        <f t="shared" si="5"/>
        <v>0</v>
      </c>
      <c r="J40" s="36">
        <f t="shared" si="5"/>
        <v>0</v>
      </c>
      <c r="K40" s="36">
        <f t="shared" si="5"/>
        <v>0</v>
      </c>
      <c r="L40" s="36">
        <f t="shared" si="5"/>
        <v>0</v>
      </c>
      <c r="M40" s="36">
        <f t="shared" si="5"/>
        <v>0</v>
      </c>
      <c r="N40" s="36">
        <f>+N39+N38+N37+N35</f>
        <v>0</v>
      </c>
      <c r="O40" s="37"/>
      <c r="P40" s="38">
        <f>+P39+P38+P37+P35</f>
        <v>0</v>
      </c>
    </row>
    <row r="41" spans="1:16" ht="18.75" customHeight="1" thickTop="1">
      <c r="A41" s="72"/>
      <c r="B41" s="72"/>
      <c r="C41" s="72"/>
      <c r="D41" s="72"/>
      <c r="E41" s="72"/>
      <c r="F41" s="72"/>
      <c r="G41" s="72"/>
      <c r="H41" s="72"/>
      <c r="I41" s="72"/>
      <c r="J41" s="72"/>
      <c r="K41" s="72"/>
      <c r="L41" s="72"/>
      <c r="M41" s="72"/>
      <c r="N41" s="72"/>
      <c r="O41" s="72"/>
      <c r="P41" s="72"/>
    </row>
    <row r="42" spans="1:16" s="2" customFormat="1" ht="18.75" customHeight="1" thickBot="1">
      <c r="A42" s="71" t="s">
        <v>25</v>
      </c>
      <c r="B42" s="71"/>
      <c r="C42" s="36">
        <f aca="true" t="shared" si="6" ref="C42:N42">+C7-C26-C32-C40</f>
        <v>0</v>
      </c>
      <c r="D42" s="36">
        <f t="shared" si="6"/>
        <v>0</v>
      </c>
      <c r="E42" s="36">
        <f t="shared" si="6"/>
        <v>0</v>
      </c>
      <c r="F42" s="36">
        <f t="shared" si="6"/>
        <v>0</v>
      </c>
      <c r="G42" s="36">
        <f t="shared" si="6"/>
        <v>0</v>
      </c>
      <c r="H42" s="36">
        <f t="shared" si="6"/>
        <v>0</v>
      </c>
      <c r="I42" s="36">
        <f t="shared" si="6"/>
        <v>0</v>
      </c>
      <c r="J42" s="36">
        <f t="shared" si="6"/>
        <v>0</v>
      </c>
      <c r="K42" s="36">
        <f t="shared" si="6"/>
        <v>0</v>
      </c>
      <c r="L42" s="36">
        <f t="shared" si="6"/>
        <v>0</v>
      </c>
      <c r="M42" s="36">
        <f t="shared" si="6"/>
        <v>0</v>
      </c>
      <c r="N42" s="36">
        <f t="shared" si="6"/>
        <v>0</v>
      </c>
      <c r="O42" s="37"/>
      <c r="P42" s="38">
        <f>+P7-P26-P32-P40</f>
        <v>0</v>
      </c>
    </row>
    <row r="43" spans="1:16" ht="15" customHeight="1" thickTop="1">
      <c r="A43" s="74" t="s">
        <v>6</v>
      </c>
      <c r="B43" s="74"/>
      <c r="C43" s="74"/>
      <c r="D43" s="74"/>
      <c r="E43" s="74"/>
      <c r="F43" s="74"/>
      <c r="G43" s="74"/>
      <c r="H43" s="74"/>
      <c r="I43" s="74"/>
      <c r="J43" s="74"/>
      <c r="K43" s="74"/>
      <c r="L43" s="74"/>
      <c r="M43" s="74"/>
      <c r="N43" s="74"/>
      <c r="O43" s="74"/>
      <c r="P43" s="74"/>
    </row>
    <row r="44" spans="1:16" ht="15" customHeight="1">
      <c r="A44" s="69" t="s">
        <v>115</v>
      </c>
      <c r="B44" s="69"/>
      <c r="C44" s="69"/>
      <c r="D44" s="69"/>
      <c r="E44" s="69"/>
      <c r="F44" s="69"/>
      <c r="G44" s="69"/>
      <c r="H44" s="69"/>
      <c r="I44" s="69"/>
      <c r="J44" s="69"/>
      <c r="K44" s="69"/>
      <c r="L44" s="69"/>
      <c r="M44" s="69"/>
      <c r="N44" s="69"/>
      <c r="O44" s="69"/>
      <c r="P44" s="69"/>
    </row>
    <row r="45" ht="15" customHeight="1"/>
    <row r="46" ht="15" customHeight="1"/>
    <row r="47" ht="15" customHeight="1"/>
    <row r="48" spans="1:3" ht="15" customHeight="1">
      <c r="A48" s="94" t="s">
        <v>118</v>
      </c>
      <c r="B48" s="94"/>
      <c r="C48" s="95"/>
    </row>
    <row r="49" spans="1:3" ht="12.75">
      <c r="A49" s="94" t="s">
        <v>119</v>
      </c>
      <c r="B49" s="95"/>
      <c r="C49" s="95"/>
    </row>
  </sheetData>
  <sheetProtection/>
  <mergeCells count="38">
    <mergeCell ref="A28:P28"/>
    <mergeCell ref="A43:P43"/>
    <mergeCell ref="A39:B39"/>
    <mergeCell ref="A17:B17"/>
    <mergeCell ref="A30:B30"/>
    <mergeCell ref="A31:B31"/>
    <mergeCell ref="A32:B32"/>
    <mergeCell ref="A38:B38"/>
    <mergeCell ref="A7:B7"/>
    <mergeCell ref="A35:B35"/>
    <mergeCell ref="A18:B18"/>
    <mergeCell ref="A23:B23"/>
    <mergeCell ref="A14:B14"/>
    <mergeCell ref="A24:B24"/>
    <mergeCell ref="A25:B25"/>
    <mergeCell ref="A26:B26"/>
    <mergeCell ref="A33:P33"/>
    <mergeCell ref="A20:B20"/>
    <mergeCell ref="A44:P44"/>
    <mergeCell ref="A9:P9"/>
    <mergeCell ref="A15:B15"/>
    <mergeCell ref="A13:B13"/>
    <mergeCell ref="A27:P27"/>
    <mergeCell ref="A42:B42"/>
    <mergeCell ref="A41:P41"/>
    <mergeCell ref="A36:B36"/>
    <mergeCell ref="A40:B40"/>
    <mergeCell ref="A37:B37"/>
    <mergeCell ref="A10:B10"/>
    <mergeCell ref="A19:B19"/>
    <mergeCell ref="A1:P1"/>
    <mergeCell ref="A34:P34"/>
    <mergeCell ref="A4:P4"/>
    <mergeCell ref="A5:B5"/>
    <mergeCell ref="A12:B12"/>
    <mergeCell ref="A21:B21"/>
    <mergeCell ref="A29:B29"/>
    <mergeCell ref="A6:B6"/>
  </mergeCells>
  <printOptions horizontalCentered="1"/>
  <pageMargins left="0" right="0" top="0.5" bottom="0.5" header="0.5" footer="0.5"/>
  <pageSetup fitToHeight="1" fitToWidth="1" horizontalDpi="600" verticalDpi="600" orientation="landscape" scale="70" r:id="rId1"/>
  <headerFooter alignWithMargins="0">
    <oddFooter>&amp;RLMM &amp; Associates, Inc.  2014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33"/>
  <sheetViews>
    <sheetView zoomScalePageLayoutView="0" workbookViewId="0" topLeftCell="A10">
      <selection activeCell="G6" sqref="G6"/>
    </sheetView>
  </sheetViews>
  <sheetFormatPr defaultColWidth="9.140625" defaultRowHeight="12.75"/>
  <cols>
    <col min="1" max="2" width="13.7109375" style="1" customWidth="1"/>
    <col min="3" max="14" width="12.7109375" style="1" customWidth="1"/>
    <col min="15" max="15" width="1.7109375" style="1" customWidth="1"/>
    <col min="16" max="16" width="12.7109375" style="1" customWidth="1"/>
    <col min="17" max="16384" width="9.140625" style="1" customWidth="1"/>
  </cols>
  <sheetData>
    <row r="1" spans="1:16" ht="30" customHeight="1" thickBot="1">
      <c r="A1" s="75" t="s">
        <v>116</v>
      </c>
      <c r="B1" s="75"/>
      <c r="C1" s="76"/>
      <c r="D1" s="76"/>
      <c r="E1" s="76"/>
      <c r="F1" s="76"/>
      <c r="G1" s="76"/>
      <c r="H1" s="76"/>
      <c r="I1" s="76"/>
      <c r="J1" s="76"/>
      <c r="K1" s="76"/>
      <c r="L1" s="76"/>
      <c r="M1" s="76"/>
      <c r="N1" s="76"/>
      <c r="O1" s="76"/>
      <c r="P1" s="76"/>
    </row>
    <row r="2" ht="19.5" customHeight="1" thickTop="1"/>
    <row r="3" spans="1:16" s="5" customFormat="1" ht="19.5" customHeight="1">
      <c r="A3" s="22" t="s">
        <v>20</v>
      </c>
      <c r="B3" s="23">
        <v>2022</v>
      </c>
      <c r="C3" s="24" t="s">
        <v>8</v>
      </c>
      <c r="D3" s="24" t="s">
        <v>9</v>
      </c>
      <c r="E3" s="24" t="s">
        <v>10</v>
      </c>
      <c r="F3" s="24" t="s">
        <v>11</v>
      </c>
      <c r="G3" s="24" t="s">
        <v>12</v>
      </c>
      <c r="H3" s="24" t="s">
        <v>13</v>
      </c>
      <c r="I3" s="24" t="s">
        <v>14</v>
      </c>
      <c r="J3" s="24" t="s">
        <v>15</v>
      </c>
      <c r="K3" s="24" t="s">
        <v>16</v>
      </c>
      <c r="L3" s="24" t="s">
        <v>17</v>
      </c>
      <c r="M3" s="24" t="s">
        <v>18</v>
      </c>
      <c r="N3" s="24" t="s">
        <v>19</v>
      </c>
      <c r="O3" s="25"/>
      <c r="P3" s="26" t="s">
        <v>61</v>
      </c>
    </row>
    <row r="4" spans="1:16" ht="18.75" customHeight="1">
      <c r="A4" s="66" t="s">
        <v>28</v>
      </c>
      <c r="B4" s="66"/>
      <c r="C4" s="66"/>
      <c r="D4" s="66"/>
      <c r="E4" s="66"/>
      <c r="F4" s="66"/>
      <c r="G4" s="66"/>
      <c r="H4" s="66"/>
      <c r="I4" s="66"/>
      <c r="J4" s="66"/>
      <c r="K4" s="66"/>
      <c r="L4" s="66"/>
      <c r="M4" s="66"/>
      <c r="N4" s="66"/>
      <c r="O4" s="66"/>
      <c r="P4" s="66"/>
    </row>
    <row r="5" spans="1:16" ht="18.75" customHeight="1">
      <c r="A5" s="62" t="s">
        <v>26</v>
      </c>
      <c r="B5" s="62"/>
      <c r="C5" s="27">
        <v>0</v>
      </c>
      <c r="D5" s="27">
        <v>0</v>
      </c>
      <c r="E5" s="27">
        <v>0</v>
      </c>
      <c r="F5" s="27">
        <v>0</v>
      </c>
      <c r="G5" s="27">
        <v>0</v>
      </c>
      <c r="H5" s="27">
        <v>0</v>
      </c>
      <c r="I5" s="27">
        <v>0</v>
      </c>
      <c r="J5" s="27">
        <v>0</v>
      </c>
      <c r="K5" s="27">
        <v>0</v>
      </c>
      <c r="L5" s="27">
        <v>0</v>
      </c>
      <c r="M5" s="27">
        <v>0</v>
      </c>
      <c r="N5" s="27">
        <v>0</v>
      </c>
      <c r="O5" s="28"/>
      <c r="P5" s="29">
        <f>SUM(C5:N5)</f>
        <v>0</v>
      </c>
    </row>
    <row r="6" spans="1:16" ht="18.75" customHeight="1">
      <c r="A6" s="62" t="s">
        <v>27</v>
      </c>
      <c r="B6" s="62"/>
      <c r="C6" s="30">
        <v>0</v>
      </c>
      <c r="D6" s="30">
        <v>0</v>
      </c>
      <c r="E6" s="30">
        <v>0</v>
      </c>
      <c r="F6" s="30">
        <v>0</v>
      </c>
      <c r="G6" s="30">
        <v>0</v>
      </c>
      <c r="H6" s="30">
        <v>0</v>
      </c>
      <c r="I6" s="30">
        <v>0</v>
      </c>
      <c r="J6" s="30">
        <v>0</v>
      </c>
      <c r="K6" s="30">
        <v>0</v>
      </c>
      <c r="L6" s="30">
        <v>0</v>
      </c>
      <c r="M6" s="30">
        <v>0</v>
      </c>
      <c r="N6" s="30">
        <v>0</v>
      </c>
      <c r="O6" s="31"/>
      <c r="P6" s="32">
        <f>SUM(C6:N6)</f>
        <v>0</v>
      </c>
    </row>
    <row r="7" spans="1:16" ht="18.75" customHeight="1">
      <c r="A7" s="62" t="s">
        <v>29</v>
      </c>
      <c r="B7" s="62"/>
      <c r="C7" s="30">
        <v>0</v>
      </c>
      <c r="D7" s="30">
        <v>0</v>
      </c>
      <c r="E7" s="30">
        <v>0</v>
      </c>
      <c r="F7" s="30">
        <v>0</v>
      </c>
      <c r="G7" s="30">
        <v>0</v>
      </c>
      <c r="H7" s="30">
        <v>0</v>
      </c>
      <c r="I7" s="30">
        <v>0</v>
      </c>
      <c r="J7" s="30">
        <v>0</v>
      </c>
      <c r="K7" s="30">
        <v>0</v>
      </c>
      <c r="L7" s="30">
        <v>0</v>
      </c>
      <c r="M7" s="30">
        <v>0</v>
      </c>
      <c r="N7" s="30">
        <v>0</v>
      </c>
      <c r="O7" s="31"/>
      <c r="P7" s="32">
        <f>SUM(C7:N7)</f>
        <v>0</v>
      </c>
    </row>
    <row r="8" spans="1:16" ht="18.75" customHeight="1">
      <c r="A8" s="62" t="s">
        <v>30</v>
      </c>
      <c r="B8" s="62"/>
      <c r="C8" s="30">
        <v>0</v>
      </c>
      <c r="D8" s="30">
        <v>0</v>
      </c>
      <c r="E8" s="30">
        <v>0</v>
      </c>
      <c r="F8" s="30">
        <v>0</v>
      </c>
      <c r="G8" s="30">
        <v>0</v>
      </c>
      <c r="H8" s="30">
        <v>0</v>
      </c>
      <c r="I8" s="30">
        <v>0</v>
      </c>
      <c r="J8" s="30">
        <v>0</v>
      </c>
      <c r="K8" s="30">
        <v>0</v>
      </c>
      <c r="L8" s="30">
        <v>0</v>
      </c>
      <c r="M8" s="30">
        <v>0</v>
      </c>
      <c r="N8" s="30">
        <v>0</v>
      </c>
      <c r="O8" s="31"/>
      <c r="P8" s="32">
        <f>SUM(C8:N8)</f>
        <v>0</v>
      </c>
    </row>
    <row r="9" spans="1:16" ht="18.75" customHeight="1" thickBot="1">
      <c r="A9" s="71" t="s">
        <v>31</v>
      </c>
      <c r="B9" s="71"/>
      <c r="C9" s="40">
        <f aca="true" t="shared" si="0" ref="C9:N9">SUM(C5:C8)</f>
        <v>0</v>
      </c>
      <c r="D9" s="40">
        <f t="shared" si="0"/>
        <v>0</v>
      </c>
      <c r="E9" s="40">
        <f t="shared" si="0"/>
        <v>0</v>
      </c>
      <c r="F9" s="40">
        <f t="shared" si="0"/>
        <v>0</v>
      </c>
      <c r="G9" s="40">
        <f t="shared" si="0"/>
        <v>0</v>
      </c>
      <c r="H9" s="40">
        <f t="shared" si="0"/>
        <v>0</v>
      </c>
      <c r="I9" s="40">
        <f t="shared" si="0"/>
        <v>0</v>
      </c>
      <c r="J9" s="40">
        <f t="shared" si="0"/>
        <v>0</v>
      </c>
      <c r="K9" s="40">
        <f t="shared" si="0"/>
        <v>0</v>
      </c>
      <c r="L9" s="40">
        <f t="shared" si="0"/>
        <v>0</v>
      </c>
      <c r="M9" s="40">
        <f t="shared" si="0"/>
        <v>0</v>
      </c>
      <c r="N9" s="40">
        <f t="shared" si="0"/>
        <v>0</v>
      </c>
      <c r="O9" s="37"/>
      <c r="P9" s="41">
        <f>SUM(P5:P8)</f>
        <v>0</v>
      </c>
    </row>
    <row r="10" spans="1:16" ht="18.75" customHeight="1" thickTop="1">
      <c r="A10" s="39"/>
      <c r="B10" s="39"/>
      <c r="C10" s="39"/>
      <c r="D10" s="39"/>
      <c r="E10" s="39"/>
      <c r="F10" s="39"/>
      <c r="G10" s="39"/>
      <c r="H10" s="39"/>
      <c r="I10" s="39"/>
      <c r="J10" s="39"/>
      <c r="K10" s="39"/>
      <c r="L10" s="39"/>
      <c r="M10" s="39"/>
      <c r="N10" s="39"/>
      <c r="O10" s="39"/>
      <c r="P10" s="39"/>
    </row>
    <row r="11" spans="1:16" ht="18.75" customHeight="1">
      <c r="A11" s="77" t="s">
        <v>32</v>
      </c>
      <c r="B11" s="77"/>
      <c r="C11" s="77"/>
      <c r="D11" s="77"/>
      <c r="E11" s="77"/>
      <c r="F11" s="77"/>
      <c r="G11" s="77"/>
      <c r="H11" s="77"/>
      <c r="I11" s="77"/>
      <c r="J11" s="77"/>
      <c r="K11" s="77"/>
      <c r="L11" s="77"/>
      <c r="M11" s="77"/>
      <c r="N11" s="77"/>
      <c r="O11" s="77"/>
      <c r="P11" s="77"/>
    </row>
    <row r="12" spans="1:16" ht="18.75" customHeight="1">
      <c r="A12" s="67" t="s">
        <v>33</v>
      </c>
      <c r="B12" s="67"/>
      <c r="C12" s="27">
        <v>0</v>
      </c>
      <c r="D12" s="27">
        <v>0</v>
      </c>
      <c r="E12" s="27">
        <v>0</v>
      </c>
      <c r="F12" s="27">
        <v>0</v>
      </c>
      <c r="G12" s="27">
        <v>0</v>
      </c>
      <c r="H12" s="27">
        <v>0</v>
      </c>
      <c r="I12" s="27">
        <v>0</v>
      </c>
      <c r="J12" s="27">
        <v>0</v>
      </c>
      <c r="K12" s="27">
        <v>0</v>
      </c>
      <c r="L12" s="27">
        <v>0</v>
      </c>
      <c r="M12" s="27">
        <v>0</v>
      </c>
      <c r="N12" s="27">
        <v>0</v>
      </c>
      <c r="O12" s="28"/>
      <c r="P12" s="29">
        <f aca="true" t="shared" si="1" ref="P12:P18">SUM(C12:N12)</f>
        <v>0</v>
      </c>
    </row>
    <row r="13" spans="1:16" ht="18.75" customHeight="1">
      <c r="A13" s="62" t="s">
        <v>34</v>
      </c>
      <c r="B13" s="62"/>
      <c r="C13" s="30">
        <v>0</v>
      </c>
      <c r="D13" s="30">
        <v>0</v>
      </c>
      <c r="E13" s="30">
        <v>0</v>
      </c>
      <c r="F13" s="30">
        <v>0</v>
      </c>
      <c r="G13" s="30">
        <v>0</v>
      </c>
      <c r="H13" s="30">
        <v>0</v>
      </c>
      <c r="I13" s="30">
        <v>0</v>
      </c>
      <c r="J13" s="30">
        <v>0</v>
      </c>
      <c r="K13" s="30">
        <v>0</v>
      </c>
      <c r="L13" s="30">
        <v>0</v>
      </c>
      <c r="M13" s="30">
        <v>0</v>
      </c>
      <c r="N13" s="30">
        <v>0</v>
      </c>
      <c r="O13" s="31"/>
      <c r="P13" s="32">
        <f t="shared" si="1"/>
        <v>0</v>
      </c>
    </row>
    <row r="14" spans="1:16" ht="18.75" customHeight="1">
      <c r="A14" s="62" t="s">
        <v>35</v>
      </c>
      <c r="B14" s="62"/>
      <c r="C14" s="30">
        <v>0</v>
      </c>
      <c r="D14" s="30">
        <v>0</v>
      </c>
      <c r="E14" s="30">
        <v>0</v>
      </c>
      <c r="F14" s="30">
        <v>0</v>
      </c>
      <c r="G14" s="30">
        <v>0</v>
      </c>
      <c r="H14" s="30">
        <v>0</v>
      </c>
      <c r="I14" s="30">
        <v>0</v>
      </c>
      <c r="J14" s="30">
        <v>0</v>
      </c>
      <c r="K14" s="30">
        <v>0</v>
      </c>
      <c r="L14" s="30">
        <v>0</v>
      </c>
      <c r="M14" s="30">
        <v>0</v>
      </c>
      <c r="N14" s="30">
        <v>0</v>
      </c>
      <c r="O14" s="31"/>
      <c r="P14" s="32">
        <f t="shared" si="1"/>
        <v>0</v>
      </c>
    </row>
    <row r="15" spans="1:16" ht="18.75" customHeight="1">
      <c r="A15" s="62" t="s">
        <v>49</v>
      </c>
      <c r="B15" s="62"/>
      <c r="C15" s="30">
        <v>0</v>
      </c>
      <c r="D15" s="30">
        <v>0</v>
      </c>
      <c r="E15" s="30">
        <v>0</v>
      </c>
      <c r="F15" s="30">
        <v>0</v>
      </c>
      <c r="G15" s="30">
        <v>0</v>
      </c>
      <c r="H15" s="30">
        <v>0</v>
      </c>
      <c r="I15" s="30">
        <v>0</v>
      </c>
      <c r="J15" s="30">
        <v>0</v>
      </c>
      <c r="K15" s="30">
        <v>0</v>
      </c>
      <c r="L15" s="30">
        <v>0</v>
      </c>
      <c r="M15" s="30">
        <v>0</v>
      </c>
      <c r="N15" s="30">
        <v>0</v>
      </c>
      <c r="O15" s="31"/>
      <c r="P15" s="32">
        <f t="shared" si="1"/>
        <v>0</v>
      </c>
    </row>
    <row r="16" spans="1:16" ht="18.75" customHeight="1">
      <c r="A16" s="68" t="s">
        <v>36</v>
      </c>
      <c r="B16" s="68"/>
      <c r="C16" s="30">
        <v>0</v>
      </c>
      <c r="D16" s="30">
        <v>0</v>
      </c>
      <c r="E16" s="30">
        <v>0</v>
      </c>
      <c r="F16" s="30">
        <v>0</v>
      </c>
      <c r="G16" s="30">
        <v>0</v>
      </c>
      <c r="H16" s="30">
        <v>0</v>
      </c>
      <c r="I16" s="30">
        <v>0</v>
      </c>
      <c r="J16" s="30">
        <v>0</v>
      </c>
      <c r="K16" s="30">
        <v>0</v>
      </c>
      <c r="L16" s="30">
        <v>0</v>
      </c>
      <c r="M16" s="30">
        <v>0</v>
      </c>
      <c r="N16" s="30">
        <v>0</v>
      </c>
      <c r="O16" s="31"/>
      <c r="P16" s="32">
        <f t="shared" si="1"/>
        <v>0</v>
      </c>
    </row>
    <row r="17" spans="1:16" ht="18.75" customHeight="1">
      <c r="A17" s="68" t="s">
        <v>48</v>
      </c>
      <c r="B17" s="68"/>
      <c r="C17" s="30">
        <v>0</v>
      </c>
      <c r="D17" s="30">
        <v>0</v>
      </c>
      <c r="E17" s="30">
        <v>0</v>
      </c>
      <c r="F17" s="30">
        <v>0</v>
      </c>
      <c r="G17" s="30">
        <v>0</v>
      </c>
      <c r="H17" s="30">
        <v>0</v>
      </c>
      <c r="I17" s="30">
        <v>0</v>
      </c>
      <c r="J17" s="30">
        <v>0</v>
      </c>
      <c r="K17" s="30">
        <v>0</v>
      </c>
      <c r="L17" s="30">
        <v>0</v>
      </c>
      <c r="M17" s="30">
        <v>0</v>
      </c>
      <c r="N17" s="30">
        <v>0</v>
      </c>
      <c r="O17" s="31"/>
      <c r="P17" s="32">
        <f t="shared" si="1"/>
        <v>0</v>
      </c>
    </row>
    <row r="18" spans="1:16" ht="18.75" customHeight="1">
      <c r="A18" s="68" t="s">
        <v>0</v>
      </c>
      <c r="B18" s="68"/>
      <c r="C18" s="30">
        <v>0</v>
      </c>
      <c r="D18" s="30">
        <v>0</v>
      </c>
      <c r="E18" s="30">
        <v>0</v>
      </c>
      <c r="F18" s="30">
        <v>0</v>
      </c>
      <c r="G18" s="30">
        <v>0</v>
      </c>
      <c r="H18" s="30">
        <v>0</v>
      </c>
      <c r="I18" s="30">
        <v>0</v>
      </c>
      <c r="J18" s="30">
        <v>0</v>
      </c>
      <c r="K18" s="30">
        <v>0</v>
      </c>
      <c r="L18" s="30">
        <v>0</v>
      </c>
      <c r="M18" s="30">
        <v>0</v>
      </c>
      <c r="N18" s="30">
        <v>0</v>
      </c>
      <c r="O18" s="31"/>
      <c r="P18" s="32">
        <f t="shared" si="1"/>
        <v>0</v>
      </c>
    </row>
    <row r="19" spans="1:16" ht="18.75" customHeight="1" thickBot="1">
      <c r="A19" s="73" t="s">
        <v>37</v>
      </c>
      <c r="B19" s="73"/>
      <c r="C19" s="40">
        <f aca="true" t="shared" si="2" ref="C19:N19">SUM(C12:C18)</f>
        <v>0</v>
      </c>
      <c r="D19" s="40">
        <f t="shared" si="2"/>
        <v>0</v>
      </c>
      <c r="E19" s="40">
        <f t="shared" si="2"/>
        <v>0</v>
      </c>
      <c r="F19" s="40">
        <f t="shared" si="2"/>
        <v>0</v>
      </c>
      <c r="G19" s="40">
        <f t="shared" si="2"/>
        <v>0</v>
      </c>
      <c r="H19" s="40">
        <f t="shared" si="2"/>
        <v>0</v>
      </c>
      <c r="I19" s="40">
        <f t="shared" si="2"/>
        <v>0</v>
      </c>
      <c r="J19" s="40">
        <f t="shared" si="2"/>
        <v>0</v>
      </c>
      <c r="K19" s="40">
        <f t="shared" si="2"/>
        <v>0</v>
      </c>
      <c r="L19" s="40">
        <f t="shared" si="2"/>
        <v>0</v>
      </c>
      <c r="M19" s="40">
        <f t="shared" si="2"/>
        <v>0</v>
      </c>
      <c r="N19" s="40">
        <f t="shared" si="2"/>
        <v>0</v>
      </c>
      <c r="O19" s="37"/>
      <c r="P19" s="41">
        <f>SUM(P12:P18)</f>
        <v>0</v>
      </c>
    </row>
    <row r="20" spans="1:16" ht="18.75" customHeight="1" thickTop="1">
      <c r="A20" s="10"/>
      <c r="B20" s="10"/>
      <c r="C20" s="39"/>
      <c r="D20" s="39"/>
      <c r="E20" s="39"/>
      <c r="F20" s="39"/>
      <c r="G20" s="39"/>
      <c r="H20" s="39"/>
      <c r="I20" s="39"/>
      <c r="J20" s="39"/>
      <c r="K20" s="39"/>
      <c r="L20" s="39"/>
      <c r="M20" s="39"/>
      <c r="N20" s="39"/>
      <c r="O20" s="39"/>
      <c r="P20" s="39"/>
    </row>
    <row r="21" spans="1:16" ht="18.75" customHeight="1" thickBot="1">
      <c r="A21" s="73" t="s">
        <v>3</v>
      </c>
      <c r="B21" s="73"/>
      <c r="C21" s="36">
        <f>+C19+C9</f>
        <v>0</v>
      </c>
      <c r="D21" s="36">
        <f aca="true" t="shared" si="3" ref="D21:N21">+D19+D9</f>
        <v>0</v>
      </c>
      <c r="E21" s="36">
        <f t="shared" si="3"/>
        <v>0</v>
      </c>
      <c r="F21" s="36">
        <f t="shared" si="3"/>
        <v>0</v>
      </c>
      <c r="G21" s="36">
        <f t="shared" si="3"/>
        <v>0</v>
      </c>
      <c r="H21" s="36">
        <f t="shared" si="3"/>
        <v>0</v>
      </c>
      <c r="I21" s="36">
        <f t="shared" si="3"/>
        <v>0</v>
      </c>
      <c r="J21" s="36">
        <f t="shared" si="3"/>
        <v>0</v>
      </c>
      <c r="K21" s="36">
        <f t="shared" si="3"/>
        <v>0</v>
      </c>
      <c r="L21" s="36">
        <f t="shared" si="3"/>
        <v>0</v>
      </c>
      <c r="M21" s="36">
        <f t="shared" si="3"/>
        <v>0</v>
      </c>
      <c r="N21" s="36">
        <f t="shared" si="3"/>
        <v>0</v>
      </c>
      <c r="O21" s="37"/>
      <c r="P21" s="38">
        <f>+P19+P9</f>
        <v>0</v>
      </c>
    </row>
    <row r="22" ht="18.75" customHeight="1" thickTop="1"/>
    <row r="23" spans="2:15" ht="18.75" customHeight="1">
      <c r="B23" s="20" t="s">
        <v>63</v>
      </c>
      <c r="C23" s="6"/>
      <c r="D23" s="6"/>
      <c r="E23" s="6"/>
      <c r="F23" s="7"/>
      <c r="L23" s="20" t="s">
        <v>64</v>
      </c>
      <c r="M23" s="6"/>
      <c r="N23" s="6"/>
      <c r="O23" s="7"/>
    </row>
    <row r="24" spans="2:15" ht="18.75" customHeight="1" thickBot="1">
      <c r="B24" s="19" t="s">
        <v>7</v>
      </c>
      <c r="C24" s="10"/>
      <c r="D24" s="11" t="s">
        <v>38</v>
      </c>
      <c r="E24" s="8">
        <v>1800</v>
      </c>
      <c r="F24" s="13"/>
      <c r="L24" s="9" t="s">
        <v>7</v>
      </c>
      <c r="M24" s="11" t="s">
        <v>7</v>
      </c>
      <c r="N24" s="12" t="s">
        <v>7</v>
      </c>
      <c r="O24" s="13"/>
    </row>
    <row r="25" spans="2:15" ht="18.75" customHeight="1" thickTop="1">
      <c r="B25" s="19"/>
      <c r="C25" s="10"/>
      <c r="D25" s="11"/>
      <c r="E25" s="12" t="s">
        <v>7</v>
      </c>
      <c r="F25" s="13"/>
      <c r="L25" s="9"/>
      <c r="M25" s="11" t="s">
        <v>41</v>
      </c>
      <c r="N25" s="12">
        <v>0</v>
      </c>
      <c r="O25" s="13"/>
    </row>
    <row r="26" spans="2:15" ht="18.75" customHeight="1" thickBot="1">
      <c r="B26" s="9"/>
      <c r="C26" s="10"/>
      <c r="D26" s="11" t="s">
        <v>39</v>
      </c>
      <c r="E26" s="8">
        <v>0</v>
      </c>
      <c r="F26" s="13"/>
      <c r="L26" s="9"/>
      <c r="M26" s="11" t="s">
        <v>42</v>
      </c>
      <c r="N26" s="12">
        <v>0</v>
      </c>
      <c r="O26" s="13"/>
    </row>
    <row r="27" spans="2:15" ht="18.75" customHeight="1" thickBot="1" thickTop="1">
      <c r="B27" s="9"/>
      <c r="C27" s="10"/>
      <c r="D27" s="11"/>
      <c r="E27" s="12"/>
      <c r="F27" s="13"/>
      <c r="L27" s="9"/>
      <c r="M27" s="11" t="s">
        <v>43</v>
      </c>
      <c r="N27" s="45">
        <f>+N26-N25</f>
        <v>0</v>
      </c>
      <c r="O27" s="13"/>
    </row>
    <row r="28" spans="2:15" ht="18.75" customHeight="1" thickBot="1" thickTop="1">
      <c r="B28" s="9"/>
      <c r="C28" s="10"/>
      <c r="D28" s="11" t="s">
        <v>40</v>
      </c>
      <c r="E28" s="14">
        <f>+E26/E24</f>
        <v>0</v>
      </c>
      <c r="F28" s="13"/>
      <c r="L28" s="9"/>
      <c r="M28" s="11" t="s">
        <v>7</v>
      </c>
      <c r="N28" s="43" t="s">
        <v>7</v>
      </c>
      <c r="O28" s="13"/>
    </row>
    <row r="29" spans="2:15" ht="18.75" customHeight="1" thickBot="1" thickTop="1">
      <c r="B29" s="9"/>
      <c r="C29" s="10"/>
      <c r="D29" s="10"/>
      <c r="E29" s="10"/>
      <c r="F29" s="13"/>
      <c r="L29" s="9"/>
      <c r="M29" s="11" t="s">
        <v>65</v>
      </c>
      <c r="N29" s="8">
        <f>+'Income &amp; Expense'!C36:N36</f>
        <v>0</v>
      </c>
      <c r="O29" s="13"/>
    </row>
    <row r="30" spans="2:15" ht="18.75" customHeight="1" thickBot="1" thickTop="1">
      <c r="B30" s="9"/>
      <c r="C30" s="10"/>
      <c r="D30" s="11" t="s">
        <v>67</v>
      </c>
      <c r="E30" s="21">
        <f>+E28*P21</f>
        <v>0</v>
      </c>
      <c r="F30" s="13"/>
      <c r="L30" s="9"/>
      <c r="M30" s="10"/>
      <c r="N30" s="10"/>
      <c r="O30" s="13"/>
    </row>
    <row r="31" spans="2:15" ht="18.75" customHeight="1" thickBot="1" thickTop="1">
      <c r="B31" s="9"/>
      <c r="C31" s="10"/>
      <c r="D31" s="11"/>
      <c r="E31" s="42"/>
      <c r="F31" s="13"/>
      <c r="L31" s="9"/>
      <c r="M31" s="15" t="s">
        <v>44</v>
      </c>
      <c r="N31" s="46" t="e">
        <f>+N29/N27</f>
        <v>#DIV/0!</v>
      </c>
      <c r="O31" s="13"/>
    </row>
    <row r="32" spans="2:15" ht="18.75" customHeight="1" thickBot="1" thickTop="1">
      <c r="B32" s="9"/>
      <c r="C32" s="10"/>
      <c r="D32" s="11" t="s">
        <v>68</v>
      </c>
      <c r="E32" s="8">
        <f>+E26*5</f>
        <v>0</v>
      </c>
      <c r="F32" s="13" t="s">
        <v>69</v>
      </c>
      <c r="L32" s="9"/>
      <c r="M32" s="15"/>
      <c r="N32" s="44"/>
      <c r="O32" s="13"/>
    </row>
    <row r="33" spans="2:15" ht="18.75" customHeight="1" thickTop="1">
      <c r="B33" s="16"/>
      <c r="C33" s="17"/>
      <c r="D33" s="17"/>
      <c r="E33" s="17"/>
      <c r="F33" s="18"/>
      <c r="L33" s="16" t="s">
        <v>66</v>
      </c>
      <c r="M33" s="17"/>
      <c r="N33" s="17"/>
      <c r="O33" s="18"/>
    </row>
  </sheetData>
  <sheetProtection/>
  <mergeCells count="17">
    <mergeCell ref="A16:B16"/>
    <mergeCell ref="A13:B13"/>
    <mergeCell ref="A7:B7"/>
    <mergeCell ref="A8:B8"/>
    <mergeCell ref="A9:B9"/>
    <mergeCell ref="A11:P11"/>
    <mergeCell ref="A15:B15"/>
    <mergeCell ref="A21:B21"/>
    <mergeCell ref="A17:B17"/>
    <mergeCell ref="A18:B18"/>
    <mergeCell ref="A1:P1"/>
    <mergeCell ref="A4:P4"/>
    <mergeCell ref="A5:B5"/>
    <mergeCell ref="A6:B6"/>
    <mergeCell ref="A12:B12"/>
    <mergeCell ref="A19:B19"/>
    <mergeCell ref="A14:B14"/>
  </mergeCells>
  <printOptions horizontalCentered="1"/>
  <pageMargins left="0" right="0" top="0.5" bottom="0.5" header="0.5" footer="0.5"/>
  <pageSetup fitToHeight="1" fitToWidth="1" horizontalDpi="300" verticalDpi="300" orientation="landscape" scale="71" r:id="rId1"/>
  <headerFooter alignWithMargins="0">
    <oddFooter>&amp;RLMM &amp; Associates Inc. 2014</oddFooter>
  </headerFooter>
</worksheet>
</file>

<file path=xl/worksheets/sheet3.xml><?xml version="1.0" encoding="utf-8"?>
<worksheet xmlns="http://schemas.openxmlformats.org/spreadsheetml/2006/main" xmlns:r="http://schemas.openxmlformats.org/officeDocument/2006/relationships">
  <dimension ref="A1:K28"/>
  <sheetViews>
    <sheetView zoomScalePageLayoutView="0" workbookViewId="0" topLeftCell="A1">
      <selection activeCell="B34" sqref="B34"/>
    </sheetView>
  </sheetViews>
  <sheetFormatPr defaultColWidth="9.140625" defaultRowHeight="12.75"/>
  <cols>
    <col min="1" max="1" width="32.140625" style="0" bestFit="1" customWidth="1"/>
    <col min="5" max="5" width="28.28125" style="0" customWidth="1"/>
  </cols>
  <sheetData>
    <row r="1" spans="1:5" ht="12.75">
      <c r="A1" s="81" t="s">
        <v>110</v>
      </c>
      <c r="B1" s="81"/>
      <c r="C1" s="81"/>
      <c r="D1" s="81"/>
      <c r="E1" s="81"/>
    </row>
    <row r="4" spans="1:11" ht="15.75">
      <c r="A4" s="82" t="s">
        <v>79</v>
      </c>
      <c r="B4" s="82"/>
      <c r="C4" s="82"/>
      <c r="E4" s="86" t="s">
        <v>98</v>
      </c>
      <c r="F4" s="86"/>
      <c r="G4" s="86"/>
      <c r="I4" s="78" t="s">
        <v>109</v>
      </c>
      <c r="J4" s="78"/>
      <c r="K4" s="78"/>
    </row>
    <row r="5" spans="1:11" ht="12.75">
      <c r="A5" s="50" t="s">
        <v>84</v>
      </c>
      <c r="B5" s="51"/>
      <c r="C5" s="51"/>
      <c r="E5" s="56" t="s">
        <v>99</v>
      </c>
      <c r="F5" s="57"/>
      <c r="G5" s="57"/>
      <c r="I5" s="79" t="s">
        <v>111</v>
      </c>
      <c r="J5" s="80"/>
      <c r="K5" s="80"/>
    </row>
    <row r="6" spans="1:11" ht="12.75">
      <c r="A6" s="50" t="s">
        <v>100</v>
      </c>
      <c r="B6" s="51"/>
      <c r="C6" s="51"/>
      <c r="I6" s="80"/>
      <c r="J6" s="80"/>
      <c r="K6" s="80"/>
    </row>
    <row r="7" spans="1:3" ht="12.75">
      <c r="A7" s="50" t="s">
        <v>80</v>
      </c>
      <c r="B7" s="51"/>
      <c r="C7" s="51"/>
    </row>
    <row r="8" spans="1:7" ht="15.75">
      <c r="A8" s="50" t="s">
        <v>85</v>
      </c>
      <c r="B8" s="51"/>
      <c r="C8" s="51"/>
      <c r="E8" s="58" t="s">
        <v>101</v>
      </c>
      <c r="F8" s="58"/>
      <c r="G8" s="58"/>
    </row>
    <row r="9" spans="1:7" ht="12.75">
      <c r="A9" s="50" t="s">
        <v>86</v>
      </c>
      <c r="B9" s="51"/>
      <c r="C9" s="51"/>
      <c r="E9" s="87" t="s">
        <v>106</v>
      </c>
      <c r="F9" s="88"/>
      <c r="G9" s="88"/>
    </row>
    <row r="10" spans="1:7" ht="12.75">
      <c r="A10" s="50" t="s">
        <v>91</v>
      </c>
      <c r="B10" s="51"/>
      <c r="C10" s="51"/>
      <c r="E10" s="89"/>
      <c r="F10" s="89"/>
      <c r="G10" s="89"/>
    </row>
    <row r="11" spans="1:7" ht="12.75">
      <c r="A11" s="50" t="s">
        <v>82</v>
      </c>
      <c r="B11" s="51"/>
      <c r="C11" s="51"/>
      <c r="E11" s="87" t="s">
        <v>102</v>
      </c>
      <c r="F11" s="87"/>
      <c r="G11" s="87"/>
    </row>
    <row r="12" spans="1:7" ht="12.75">
      <c r="A12" s="50" t="s">
        <v>87</v>
      </c>
      <c r="B12" s="51"/>
      <c r="C12" s="51"/>
      <c r="E12" s="61" t="s">
        <v>103</v>
      </c>
      <c r="F12" s="59"/>
      <c r="G12" s="59"/>
    </row>
    <row r="13" spans="1:8" ht="12.75" customHeight="1">
      <c r="A13" s="50" t="s">
        <v>83</v>
      </c>
      <c r="B13" s="51"/>
      <c r="C13" s="51"/>
      <c r="E13" s="61" t="s">
        <v>104</v>
      </c>
      <c r="F13" s="59"/>
      <c r="G13" s="59"/>
      <c r="H13" s="60"/>
    </row>
    <row r="14" spans="1:7" ht="12.75">
      <c r="A14" s="50" t="s">
        <v>81</v>
      </c>
      <c r="B14" s="51"/>
      <c r="C14" s="51"/>
      <c r="E14" s="87" t="s">
        <v>105</v>
      </c>
      <c r="F14" s="87"/>
      <c r="G14" s="87"/>
    </row>
    <row r="15" spans="5:7" ht="12.75">
      <c r="E15" s="87"/>
      <c r="F15" s="87"/>
      <c r="G15" s="87"/>
    </row>
    <row r="16" ht="12.75" customHeight="1">
      <c r="B16" s="49"/>
    </row>
    <row r="17" spans="1:3" ht="15.75">
      <c r="A17" s="83" t="s">
        <v>72</v>
      </c>
      <c r="B17" s="83"/>
      <c r="C17" s="83"/>
    </row>
    <row r="18" spans="1:7" ht="15.75">
      <c r="A18" s="52" t="s">
        <v>88</v>
      </c>
      <c r="B18" s="53"/>
      <c r="C18" s="53"/>
      <c r="E18" s="90" t="s">
        <v>107</v>
      </c>
      <c r="F18" s="90"/>
      <c r="G18" s="90"/>
    </row>
    <row r="19" spans="1:7" ht="12.75">
      <c r="A19" s="52" t="s">
        <v>89</v>
      </c>
      <c r="B19" s="53"/>
      <c r="C19" s="53"/>
      <c r="E19" s="91" t="s">
        <v>108</v>
      </c>
      <c r="F19" s="92"/>
      <c r="G19" s="92"/>
    </row>
    <row r="20" spans="1:7" ht="12.75">
      <c r="A20" s="84" t="s">
        <v>90</v>
      </c>
      <c r="B20" s="85"/>
      <c r="C20" s="85"/>
      <c r="E20" s="92"/>
      <c r="F20" s="92"/>
      <c r="G20" s="92"/>
    </row>
    <row r="21" spans="5:7" ht="12.75">
      <c r="E21" s="92"/>
      <c r="F21" s="92"/>
      <c r="G21" s="92"/>
    </row>
    <row r="22" spans="5:9" ht="12.75">
      <c r="E22" s="93"/>
      <c r="F22" s="93"/>
      <c r="G22" s="93"/>
      <c r="I22" s="60"/>
    </row>
    <row r="23" spans="1:5" ht="15.75">
      <c r="A23" s="78" t="s">
        <v>92</v>
      </c>
      <c r="B23" s="78"/>
      <c r="C23" s="78"/>
      <c r="E23" s="60"/>
    </row>
    <row r="24" spans="1:6" ht="12.75">
      <c r="A24" s="54" t="s">
        <v>94</v>
      </c>
      <c r="B24" s="55"/>
      <c r="C24" s="55"/>
      <c r="F24" s="60"/>
    </row>
    <row r="25" spans="1:3" ht="12.75">
      <c r="A25" s="54" t="s">
        <v>97</v>
      </c>
      <c r="B25" s="55"/>
      <c r="C25" s="55"/>
    </row>
    <row r="26" spans="1:3" ht="12.75">
      <c r="A26" s="54" t="s">
        <v>95</v>
      </c>
      <c r="B26" s="55"/>
      <c r="C26" s="55"/>
    </row>
    <row r="27" spans="1:3" ht="12.75">
      <c r="A27" s="54" t="s">
        <v>96</v>
      </c>
      <c r="B27" s="55"/>
      <c r="C27" s="55"/>
    </row>
    <row r="28" spans="1:3" ht="12.75">
      <c r="A28" s="54" t="s">
        <v>93</v>
      </c>
      <c r="B28" s="55"/>
      <c r="C28" s="55"/>
    </row>
  </sheetData>
  <sheetProtection/>
  <mergeCells count="13">
    <mergeCell ref="A23:C23"/>
    <mergeCell ref="E4:G4"/>
    <mergeCell ref="E11:G11"/>
    <mergeCell ref="E14:G15"/>
    <mergeCell ref="E9:G10"/>
    <mergeCell ref="E18:G18"/>
    <mergeCell ref="E19:G22"/>
    <mergeCell ref="I4:K4"/>
    <mergeCell ref="I5:K6"/>
    <mergeCell ref="A1:E1"/>
    <mergeCell ref="A4:C4"/>
    <mergeCell ref="A17:C17"/>
    <mergeCell ref="A20:C2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MR_A2Z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dc:creator>
  <cp:keywords/>
  <dc:description/>
  <cp:lastModifiedBy>Chris Spaethe</cp:lastModifiedBy>
  <cp:lastPrinted>2016-05-20T17:44:14Z</cp:lastPrinted>
  <dcterms:created xsi:type="dcterms:W3CDTF">2005-01-03T16:59:12Z</dcterms:created>
  <dcterms:modified xsi:type="dcterms:W3CDTF">2022-06-14T15:16:10Z</dcterms:modified>
  <cp:category/>
  <cp:version/>
  <cp:contentType/>
  <cp:contentStatus/>
</cp:coreProperties>
</file>