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come &amp; Expense" sheetId="1" r:id="rId1"/>
    <sheet name="Home Office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<sst xmlns="http://schemas.openxmlformats.org/spreadsheetml/2006/main" count="176" uniqueCount="125">
  <si>
    <t>Other</t>
  </si>
  <si>
    <t>Air / Hotel / Transportation</t>
  </si>
  <si>
    <t>Total Expenses</t>
  </si>
  <si>
    <t>Not all categories represented above reflect items deductible on your individual tax return. Please consult your personal tax adviser.</t>
  </si>
  <si>
    <t>*For automobile expenses, you may either itemize your expenses or list your total miles driven.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</si>
  <si>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</si>
  <si>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</si>
  <si>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</si>
  <si>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</si>
  <si>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</si>
  <si>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</si>
  <si>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</si>
  <si>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</si>
  <si>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</si>
  <si>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</si>
  <si>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</si>
  <si>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</si>
  <si>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</si>
  <si>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Year:</t>
  </si>
  <si>
    <t>Conventions / Registration Fees</t>
  </si>
  <si>
    <t>Postage</t>
  </si>
  <si>
    <t>Legal / Professional Fees</t>
  </si>
  <si>
    <t>Business Income</t>
  </si>
  <si>
    <t>Net Business Profit</t>
  </si>
  <si>
    <t>Homeowners</t>
  </si>
  <si>
    <t>Umbrella</t>
  </si>
  <si>
    <t>Insurance &amp; Misc</t>
  </si>
  <si>
    <t>Repairs</t>
  </si>
  <si>
    <t>Maintenance</t>
  </si>
  <si>
    <t>Total Insurance &amp; Misc</t>
  </si>
  <si>
    <t>Household Utilities</t>
  </si>
  <si>
    <t>Electric</t>
  </si>
  <si>
    <t>Gas</t>
  </si>
  <si>
    <t>Water / Sewer</t>
  </si>
  <si>
    <t>Alarm System</t>
  </si>
  <si>
    <t>Total Household Utilities</t>
  </si>
  <si>
    <t>Total Sq Ft of Home</t>
  </si>
  <si>
    <t>Total Sq Ft of Office</t>
  </si>
  <si>
    <t>Home Office Business Deduction</t>
  </si>
  <si>
    <t>Mileage - Beginning of Year</t>
  </si>
  <si>
    <t>Mileage - End of Year</t>
  </si>
  <si>
    <t>Total Mileage</t>
  </si>
  <si>
    <t>Business Use Percentage</t>
  </si>
  <si>
    <t>Total Business Income</t>
  </si>
  <si>
    <t>Association Dues</t>
  </si>
  <si>
    <t>Garbage</t>
  </si>
  <si>
    <t>Commissions / Income</t>
  </si>
  <si>
    <t>Dues / Publications / Education</t>
  </si>
  <si>
    <t>Office Expenses / Supplies</t>
  </si>
  <si>
    <t>Printing / Copying / Faxing</t>
  </si>
  <si>
    <t>Supplies</t>
  </si>
  <si>
    <t>Home Office Deduction</t>
  </si>
  <si>
    <t>Cell Phone (business portion)</t>
  </si>
  <si>
    <t xml:space="preserve">  Enter # miles driven this month</t>
  </si>
  <si>
    <t>This should be the higher of Option #1 or Option #2 from Home Office Calculation</t>
  </si>
  <si>
    <t>Year Total</t>
  </si>
  <si>
    <t xml:space="preserve">Tax Year:   </t>
  </si>
  <si>
    <t>Home Office</t>
  </si>
  <si>
    <t>Auto Mileage Log</t>
  </si>
  <si>
    <t>Business Mileage*</t>
  </si>
  <si>
    <t>* from Expense form</t>
  </si>
  <si>
    <t>Mary Kay Independent Beauty Consultant  - Business Income &amp; Expense Tracking Form</t>
  </si>
  <si>
    <t>Mary Kay Independent Beauty Consultant - Home Office Tracking Form</t>
  </si>
  <si>
    <t>Sales (gross)</t>
  </si>
  <si>
    <t>Returns - Refunds</t>
  </si>
  <si>
    <t>Other Income - Prizes</t>
  </si>
  <si>
    <t>Section #1 - Product</t>
  </si>
  <si>
    <t>Section #2 - Sales Aids (include tax)</t>
  </si>
  <si>
    <t>Hostess Gifts / Discounts</t>
  </si>
  <si>
    <t>Non-Recoverable Sales Tax</t>
  </si>
  <si>
    <t>ProPay CC Processing Fees</t>
  </si>
  <si>
    <t>Advertising / MK Website</t>
  </si>
  <si>
    <t>Insurance - Inventory/Liability</t>
  </si>
  <si>
    <t>Option #2 - PerDiem</t>
  </si>
  <si>
    <t>Option #1 - Actual</t>
  </si>
  <si>
    <t>Freight - Orders / Customer Direct</t>
  </si>
  <si>
    <t>Internet Fees (business portion)</t>
  </si>
  <si>
    <t>Total Cost of Goods Sold</t>
  </si>
  <si>
    <t>Gross Profit</t>
  </si>
  <si>
    <t>Max $1,500</t>
  </si>
  <si>
    <t>BEGINNING INVENTORY (w/s)</t>
  </si>
  <si>
    <t>ENDING INVENTORY (w/s)</t>
  </si>
  <si>
    <t>Business Expenses</t>
  </si>
  <si>
    <t>Total Business Expenses</t>
  </si>
  <si>
    <t>From 1099 (issued in January)</t>
  </si>
  <si>
    <t>From prior year OR $0 if new consultant</t>
  </si>
  <si>
    <t>Inventory (w/s) on Dec 31</t>
  </si>
  <si>
    <t>Cost of Goods Sold - Products   (ALL AMOUNTS IN WHOLESALE!)</t>
  </si>
  <si>
    <t xml:space="preserve">Business Use </t>
  </si>
  <si>
    <t xml:space="preserve">Personal Use </t>
  </si>
  <si>
    <t xml:space="preserve">Retail sales of product.  Do not include sales tax. </t>
  </si>
  <si>
    <t>Record commissions when received.  MK "Love" checks</t>
  </si>
  <si>
    <t>Only if you have to refund a client.  Input as a negative #</t>
  </si>
  <si>
    <t>This is reflected on your 1099 - posted online on 1-31.</t>
  </si>
  <si>
    <t>Purchases w/o sales tax.  On 1099 form + Dec purchases)</t>
  </si>
  <si>
    <t>Inventory at BOY in w/s (Schedule C, Line 41)</t>
  </si>
  <si>
    <t>Section #1 items pulled for demo/samples</t>
  </si>
  <si>
    <t>Section #1 items pulled for your PERSONAL use.</t>
  </si>
  <si>
    <t xml:space="preserve">Inventory at EOY on 12-31.  </t>
  </si>
  <si>
    <t>Sales literature, bus cards, website, etc</t>
  </si>
  <si>
    <t>Meeting dues, trainings</t>
  </si>
  <si>
    <t>Product liability insurance only</t>
  </si>
  <si>
    <t>Business related office expenses/supplies</t>
  </si>
  <si>
    <t>Postage for mailers, etc</t>
  </si>
  <si>
    <t>Business related printing expenses</t>
  </si>
  <si>
    <t>Business related portion only.  Be able to substantiate</t>
  </si>
  <si>
    <t>From order sheets - with sales tax</t>
  </si>
  <si>
    <t>Freight for orders from MK or to customer direct orders</t>
  </si>
  <si>
    <t>Class supplies, wrapping supplies, sales appointments</t>
  </si>
  <si>
    <t>Sales tax on items that are discounted, etc</t>
  </si>
  <si>
    <t>Seminar, Career Conference, etc</t>
  </si>
  <si>
    <t>Document where, when, why, with whom</t>
  </si>
  <si>
    <t>Business related travel - cabs, tolls, parking</t>
  </si>
  <si>
    <t>Print year end report as well.  Substantiation</t>
  </si>
  <si>
    <t>Business related professional fees</t>
  </si>
  <si>
    <t>Enter monthly business mileage</t>
  </si>
  <si>
    <t>Misc business related expenses</t>
  </si>
  <si>
    <t>Home office tab</t>
  </si>
  <si>
    <t>Discounts given to hostesses/gifts</t>
  </si>
  <si>
    <t xml:space="preserve">Enter both BOY mileage for vehincle and EOY mileage for vehicle used for MK.  </t>
  </si>
  <si>
    <t>Description/</t>
  </si>
  <si>
    <t>Must have 3rd party proof of mileage</t>
  </si>
  <si>
    <t>Oil change receipts, etc</t>
  </si>
  <si>
    <t>Meals</t>
  </si>
  <si>
    <t xml:space="preserve">Automobile* - 57.5 cents/mile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</si>
</sst>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7" fontId="4" fillId="0" borderId="12" xfId="42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7" fontId="4" fillId="0" borderId="0" xfId="42" applyNumberFormat="1" applyFont="1" applyBorder="1" applyAlignment="1">
      <alignment/>
    </xf>
    <xf numFmtId="0" fontId="4" fillId="0" borderId="14" xfId="0" applyFont="1" applyBorder="1" applyAlignment="1">
      <alignment/>
    </xf>
    <xf numFmtId="9" fontId="4" fillId="0" borderId="12" xfId="59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4" fillId="0" borderId="12" xfId="0" applyNumberFormat="1" applyFont="1" applyBorder="1" applyAlignment="1">
      <alignment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15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44" fontId="4" fillId="35" borderId="0" xfId="44" applyFont="1" applyFill="1" applyBorder="1" applyAlignment="1" applyProtection="1">
      <alignment horizontal="right" vertical="center"/>
      <protection locked="0"/>
    </xf>
    <xf numFmtId="44" fontId="4" fillId="33" borderId="0" xfId="44" applyFont="1" applyFill="1" applyBorder="1" applyAlignment="1" applyProtection="1">
      <alignment horizontal="right" vertical="center"/>
      <protection/>
    </xf>
    <xf numFmtId="44" fontId="4" fillId="34" borderId="0" xfId="44" applyFont="1" applyFill="1" applyBorder="1" applyAlignment="1" applyProtection="1">
      <alignment horizontal="right" vertical="center"/>
      <protection/>
    </xf>
    <xf numFmtId="43" fontId="4" fillId="35" borderId="0" xfId="42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right" vertical="center"/>
      <protection/>
    </xf>
    <xf numFmtId="43" fontId="4" fillId="34" borderId="0" xfId="42" applyFont="1" applyFill="1" applyBorder="1" applyAlignment="1" applyProtection="1">
      <alignment horizontal="right" vertical="center"/>
      <protection/>
    </xf>
    <xf numFmtId="0" fontId="6" fillId="36" borderId="0" xfId="0" applyFont="1" applyFill="1" applyBorder="1" applyAlignment="1" applyProtection="1">
      <alignment horizontal="left" vertical="center" wrapText="1"/>
      <protection/>
    </xf>
    <xf numFmtId="43" fontId="4" fillId="37" borderId="0" xfId="42" applyFont="1" applyFill="1" applyBorder="1" applyAlignment="1" applyProtection="1">
      <alignment horizontal="right" vertical="center"/>
      <protection locked="0"/>
    </xf>
    <xf numFmtId="43" fontId="6" fillId="37" borderId="0" xfId="42" applyFont="1" applyFill="1" applyBorder="1" applyAlignment="1" applyProtection="1">
      <alignment horizontal="right" vertical="center"/>
      <protection locked="0"/>
    </xf>
    <xf numFmtId="44" fontId="44" fillId="38" borderId="9" xfId="61" applyNumberFormat="1" applyFill="1" applyAlignment="1" applyProtection="1">
      <alignment horizontal="right" vertical="center"/>
      <protection/>
    </xf>
    <xf numFmtId="44" fontId="44" fillId="33" borderId="9" xfId="61" applyNumberFormat="1" applyFill="1" applyAlignment="1" applyProtection="1">
      <alignment horizontal="right" vertical="center"/>
      <protection/>
    </xf>
    <xf numFmtId="44" fontId="44" fillId="34" borderId="9" xfId="61" applyNumberFormat="1" applyFill="1" applyAlignment="1" applyProtection="1">
      <alignment horizontal="right" vertical="center"/>
      <protection/>
    </xf>
    <xf numFmtId="44" fontId="4" fillId="0" borderId="0" xfId="44" applyFont="1" applyBorder="1" applyAlignment="1">
      <alignment/>
    </xf>
    <xf numFmtId="44" fontId="44" fillId="38" borderId="9" xfId="61" applyNumberFormat="1" applyFill="1" applyAlignment="1">
      <alignment horizontal="right" vertical="center"/>
    </xf>
    <xf numFmtId="44" fontId="44" fillId="34" borderId="9" xfId="61" applyNumberFormat="1" applyFill="1" applyAlignment="1">
      <alignment horizontal="right" vertical="center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9" fontId="4" fillId="0" borderId="0" xfId="59" applyFont="1" applyBorder="1" applyAlignment="1">
      <alignment/>
    </xf>
    <xf numFmtId="167" fontId="4" fillId="0" borderId="19" xfId="42" applyNumberFormat="1" applyFont="1" applyBorder="1" applyAlignment="1">
      <alignment/>
    </xf>
    <xf numFmtId="0" fontId="4" fillId="0" borderId="12" xfId="59" applyNumberFormat="1" applyFont="1" applyBorder="1" applyAlignment="1">
      <alignment/>
    </xf>
    <xf numFmtId="0" fontId="6" fillId="36" borderId="0" xfId="0" applyFont="1" applyFill="1" applyBorder="1" applyAlignment="1" applyProtection="1">
      <alignment horizontal="right" vertical="center" wrapText="1"/>
      <protection/>
    </xf>
    <xf numFmtId="44" fontId="6" fillId="36" borderId="0" xfId="0" applyNumberFormat="1" applyFont="1" applyFill="1" applyBorder="1" applyAlignment="1" applyProtection="1">
      <alignment horizontal="left" vertical="center" wrapText="1"/>
      <protection/>
    </xf>
    <xf numFmtId="167" fontId="4" fillId="39" borderId="0" xfId="42" applyNumberFormat="1" applyFont="1" applyFill="1" applyBorder="1" applyAlignment="1" applyProtection="1">
      <alignment horizontal="right" vertical="center"/>
      <protection locked="0"/>
    </xf>
    <xf numFmtId="43" fontId="10" fillId="37" borderId="0" xfId="42" applyFont="1" applyFill="1" applyBorder="1" applyAlignment="1" applyProtection="1">
      <alignment horizontal="right" vertical="center"/>
      <protection locked="0"/>
    </xf>
    <xf numFmtId="43" fontId="4" fillId="35" borderId="16" xfId="42" applyFont="1" applyFill="1" applyBorder="1" applyAlignment="1" applyProtection="1">
      <alignment horizontal="right" vertical="center"/>
      <protection locked="0"/>
    </xf>
    <xf numFmtId="164" fontId="4" fillId="33" borderId="16" xfId="0" applyNumberFormat="1" applyFont="1" applyFill="1" applyBorder="1" applyAlignment="1" applyProtection="1">
      <alignment horizontal="right" vertical="center"/>
      <protection/>
    </xf>
    <xf numFmtId="43" fontId="4" fillId="34" borderId="16" xfId="42" applyFont="1" applyFill="1" applyBorder="1" applyAlignment="1" applyProtection="1">
      <alignment horizontal="right" vertical="center"/>
      <protection/>
    </xf>
    <xf numFmtId="167" fontId="11" fillId="37" borderId="20" xfId="42" applyNumberFormat="1" applyFont="1" applyFill="1" applyBorder="1" applyAlignment="1" applyProtection="1">
      <alignment horizontal="right" vertical="center"/>
      <protection locked="0"/>
    </xf>
    <xf numFmtId="0" fontId="36" fillId="8" borderId="3" xfId="49" applyFill="1" applyAlignment="1" applyProtection="1">
      <alignment horizontal="center" vertical="center" wrapText="1"/>
      <protection/>
    </xf>
    <xf numFmtId="0" fontId="36" fillId="8" borderId="3" xfId="49" applyFill="1" applyAlignment="1">
      <alignment vertical="center"/>
    </xf>
    <xf numFmtId="0" fontId="33" fillId="20" borderId="0" xfId="33" applyFont="1" applyBorder="1" applyAlignment="1" applyProtection="1">
      <alignment horizontal="left" vertical="center" wrapText="1"/>
      <protection/>
    </xf>
    <xf numFmtId="0" fontId="4" fillId="36" borderId="0" xfId="0" applyFont="1" applyFill="1" applyBorder="1" applyAlignment="1" applyProtection="1">
      <alignment horizontal="left" vertical="center" wrapText="1"/>
      <protection/>
    </xf>
    <xf numFmtId="0" fontId="4" fillId="10" borderId="0" xfId="0" applyFont="1" applyFill="1" applyBorder="1" applyAlignment="1" applyProtection="1">
      <alignment horizontal="left" vertical="center" wrapText="1"/>
      <protection/>
    </xf>
    <xf numFmtId="0" fontId="4" fillId="36" borderId="0" xfId="0" applyFont="1" applyFill="1" applyBorder="1" applyAlignment="1" applyProtection="1">
      <alignment horizontal="left" vertical="center" wrapText="1"/>
      <protection locked="0"/>
    </xf>
    <xf numFmtId="0" fontId="44" fillId="38" borderId="9" xfId="61" applyFill="1" applyAlignment="1" applyProtection="1">
      <alignment horizontal="left" vertical="center" wrapText="1"/>
      <protection/>
    </xf>
    <xf numFmtId="0" fontId="7" fillId="36" borderId="0" xfId="0" applyNumberFormat="1" applyFont="1" applyFill="1" applyBorder="1" applyAlignment="1">
      <alignment horizontal="left" vertical="center" wrapText="1"/>
    </xf>
    <xf numFmtId="0" fontId="4" fillId="11" borderId="0" xfId="0" applyFont="1" applyFill="1" applyBorder="1" applyAlignment="1" applyProtection="1">
      <alignment horizontal="left" vertical="center" wrapText="1"/>
      <protection/>
    </xf>
    <xf numFmtId="44" fontId="4" fillId="0" borderId="0" xfId="44" applyFont="1" applyFill="1" applyBorder="1" applyAlignment="1" applyProtection="1">
      <alignment horizontal="center" vertical="center" wrapText="1"/>
      <protection/>
    </xf>
    <xf numFmtId="44" fontId="4" fillId="11" borderId="0" xfId="44" applyFont="1" applyFill="1" applyBorder="1" applyAlignment="1" applyProtection="1">
      <alignment horizontal="left" vertical="center" wrapText="1"/>
      <protection/>
    </xf>
    <xf numFmtId="0" fontId="4" fillId="9" borderId="0" xfId="0" applyFont="1" applyFill="1" applyBorder="1" applyAlignment="1" applyProtection="1">
      <alignment horizontal="left" vertical="center" wrapText="1"/>
      <protection/>
    </xf>
    <xf numFmtId="44" fontId="33" fillId="20" borderId="0" xfId="33" applyNumberFormat="1" applyFont="1" applyBorder="1" applyAlignment="1">
      <alignment horizontal="left" vertical="center" wrapText="1"/>
    </xf>
    <xf numFmtId="44" fontId="44" fillId="38" borderId="9" xfId="61" applyNumberFormat="1" applyFill="1" applyAlignment="1" applyProtection="1">
      <alignment horizontal="left" vertical="center" wrapText="1"/>
      <protection/>
    </xf>
    <xf numFmtId="0" fontId="7" fillId="36" borderId="0" xfId="0" applyNumberFormat="1" applyFont="1" applyFill="1" applyAlignment="1">
      <alignment horizontal="left" vertical="center" wrapText="1"/>
    </xf>
    <xf numFmtId="0" fontId="4" fillId="8" borderId="0" xfId="0" applyFont="1" applyFill="1" applyBorder="1" applyAlignment="1" applyProtection="1">
      <alignment horizontal="left" vertical="center" wrapText="1"/>
      <protection/>
    </xf>
    <xf numFmtId="44" fontId="4" fillId="8" borderId="0" xfId="44" applyFont="1" applyFill="1" applyBorder="1" applyAlignment="1" applyProtection="1">
      <alignment horizontal="left" vertical="center" wrapText="1"/>
      <protection/>
    </xf>
    <xf numFmtId="44" fontId="4" fillId="36" borderId="0" xfId="44" applyFont="1" applyFill="1" applyBorder="1" applyAlignment="1" applyProtection="1">
      <alignment horizontal="left" vertical="center" wrapText="1"/>
      <protection/>
    </xf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6" fillId="40" borderId="3" xfId="49" applyFill="1" applyAlignment="1" applyProtection="1">
      <alignment horizontal="center" vertical="center" wrapText="1"/>
      <protection/>
    </xf>
    <xf numFmtId="0" fontId="36" fillId="0" borderId="3" xfId="49" applyAlignment="1">
      <alignment vertical="center"/>
    </xf>
    <xf numFmtId="44" fontId="33" fillId="20" borderId="0" xfId="33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35" sqref="C35"/>
    </sheetView>
  </sheetViews>
  <sheetFormatPr defaultColWidth="9.140625" defaultRowHeight="12.75"/>
  <cols>
    <col min="1" max="1" width="13.7109375" style="1" customWidth="1"/>
    <col min="2" max="2" width="15.140625" style="1" customWidth="1"/>
    <col min="3" max="14" width="12.7109375" style="1" customWidth="1"/>
    <col min="15" max="15" width="1.7109375" style="1" customWidth="1"/>
    <col min="16" max="16" width="12.7109375" style="1" customWidth="1"/>
    <col min="17" max="17" width="45.7109375" style="1" customWidth="1"/>
    <col min="18" max="16384" width="9.140625" style="1" customWidth="1"/>
  </cols>
  <sheetData>
    <row r="1" spans="1:16" ht="30" customHeight="1" thickBot="1">
      <c r="A1" s="54" t="s">
        <v>61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ht="19.5" customHeight="1" thickTop="1">
      <c r="Q2" s="1" t="s">
        <v>120</v>
      </c>
    </row>
    <row r="3" spans="1:16" s="4" customFormat="1" ht="19.5" customHeight="1">
      <c r="A3" s="21" t="s">
        <v>56</v>
      </c>
      <c r="B3" s="22">
        <v>2020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4"/>
      <c r="P3" s="25" t="s">
        <v>55</v>
      </c>
    </row>
    <row r="4" spans="1:16" ht="18.75" customHeight="1">
      <c r="A4" s="56" t="s">
        <v>22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7" ht="18.75" customHeight="1">
      <c r="A5" s="57" t="s">
        <v>63</v>
      </c>
      <c r="B5" s="57"/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7"/>
      <c r="P5" s="28">
        <f>SUM(C5:N5)</f>
        <v>0</v>
      </c>
      <c r="Q5" s="1" t="s">
        <v>90</v>
      </c>
    </row>
    <row r="6" spans="1:17" ht="18.75" customHeight="1">
      <c r="A6" s="57" t="s">
        <v>46</v>
      </c>
      <c r="B6" s="57"/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30"/>
      <c r="P6" s="31">
        <f>SUM(C6:N6)</f>
        <v>0</v>
      </c>
      <c r="Q6" s="1" t="s">
        <v>91</v>
      </c>
    </row>
    <row r="7" spans="1:17" ht="18.75" customHeight="1">
      <c r="A7" s="57" t="s">
        <v>64</v>
      </c>
      <c r="B7" s="57"/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30"/>
      <c r="P7" s="31">
        <f>SUM(C7:N7)</f>
        <v>0</v>
      </c>
      <c r="Q7" s="1" t="s">
        <v>92</v>
      </c>
    </row>
    <row r="8" spans="1:17" ht="18.75" customHeight="1">
      <c r="A8" s="59" t="s">
        <v>65</v>
      </c>
      <c r="B8" s="59"/>
      <c r="C8" s="33" t="s">
        <v>5</v>
      </c>
      <c r="D8" s="33" t="s">
        <v>5</v>
      </c>
      <c r="E8" s="33" t="s">
        <v>5</v>
      </c>
      <c r="F8" s="33" t="s">
        <v>5</v>
      </c>
      <c r="G8" s="33" t="s">
        <v>5</v>
      </c>
      <c r="H8" s="33" t="s">
        <v>5</v>
      </c>
      <c r="I8" s="33" t="s">
        <v>5</v>
      </c>
      <c r="J8" s="33" t="s">
        <v>5</v>
      </c>
      <c r="K8" s="33" t="s">
        <v>5</v>
      </c>
      <c r="L8" s="33"/>
      <c r="M8" s="49" t="s">
        <v>84</v>
      </c>
      <c r="N8" s="29">
        <v>0</v>
      </c>
      <c r="O8" s="30"/>
      <c r="P8" s="31">
        <f>SUM(C8:N8)</f>
        <v>0</v>
      </c>
      <c r="Q8" s="1" t="s">
        <v>93</v>
      </c>
    </row>
    <row r="9" spans="1:16" s="2" customFormat="1" ht="18.75" customHeight="1" thickBot="1">
      <c r="A9" s="60" t="s">
        <v>43</v>
      </c>
      <c r="B9" s="60"/>
      <c r="C9" s="35">
        <f aca="true" t="shared" si="0" ref="C9:L9">SUM(C5:C8)</f>
        <v>0</v>
      </c>
      <c r="D9" s="35">
        <f t="shared" si="0"/>
        <v>0</v>
      </c>
      <c r="E9" s="35">
        <f t="shared" si="0"/>
        <v>0</v>
      </c>
      <c r="F9" s="35">
        <f t="shared" si="0"/>
        <v>0</v>
      </c>
      <c r="G9" s="35">
        <f t="shared" si="0"/>
        <v>0</v>
      </c>
      <c r="H9" s="35">
        <f t="shared" si="0"/>
        <v>0</v>
      </c>
      <c r="I9" s="35">
        <f t="shared" si="0"/>
        <v>0</v>
      </c>
      <c r="J9" s="35">
        <f t="shared" si="0"/>
        <v>0</v>
      </c>
      <c r="K9" s="35">
        <f t="shared" si="0"/>
        <v>0</v>
      </c>
      <c r="L9" s="35">
        <f t="shared" si="0"/>
        <v>0</v>
      </c>
      <c r="M9" s="35">
        <f>SUM(M5:M8)</f>
        <v>0</v>
      </c>
      <c r="N9" s="35">
        <f>SUM(N5:N8)</f>
        <v>0</v>
      </c>
      <c r="O9" s="36"/>
      <c r="P9" s="37">
        <f>SUM(P5:P8)</f>
        <v>0</v>
      </c>
    </row>
    <row r="10" spans="1:16" ht="18.75" customHeight="1" thickTop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8.75" customHeight="1">
      <c r="A11" s="66" t="s">
        <v>87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7" ht="18.75" customHeight="1">
      <c r="A12" s="57" t="s">
        <v>80</v>
      </c>
      <c r="B12" s="57"/>
      <c r="C12" s="33" t="s">
        <v>5</v>
      </c>
      <c r="D12" s="33" t="s">
        <v>5</v>
      </c>
      <c r="E12" s="33" t="s">
        <v>5</v>
      </c>
      <c r="F12" s="33" t="s">
        <v>5</v>
      </c>
      <c r="G12" s="33" t="s">
        <v>5</v>
      </c>
      <c r="H12" s="33" t="s">
        <v>5</v>
      </c>
      <c r="I12" s="33" t="s">
        <v>5</v>
      </c>
      <c r="J12" s="33" t="s">
        <v>5</v>
      </c>
      <c r="K12" s="33"/>
      <c r="L12" s="33"/>
      <c r="M12" s="33"/>
      <c r="N12" s="49" t="s">
        <v>85</v>
      </c>
      <c r="O12" s="27"/>
      <c r="P12" s="28">
        <v>0</v>
      </c>
      <c r="Q12" s="1" t="s">
        <v>95</v>
      </c>
    </row>
    <row r="13" spans="1:17" ht="18.75" customHeight="1">
      <c r="A13" s="57" t="s">
        <v>66</v>
      </c>
      <c r="B13" s="57"/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7"/>
      <c r="P13" s="31">
        <f>SUM(C13:N13)</f>
        <v>0</v>
      </c>
      <c r="Q13" s="1" t="s">
        <v>94</v>
      </c>
    </row>
    <row r="14" spans="1:17" ht="18.75" customHeight="1">
      <c r="A14" s="57" t="s">
        <v>88</v>
      </c>
      <c r="B14" s="57"/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30"/>
      <c r="P14" s="31">
        <f>SUM(C14:N14)</f>
        <v>0</v>
      </c>
      <c r="Q14" s="1" t="s">
        <v>96</v>
      </c>
    </row>
    <row r="15" spans="1:17" ht="18.75" customHeight="1">
      <c r="A15" s="59" t="s">
        <v>89</v>
      </c>
      <c r="B15" s="59"/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0"/>
      <c r="P15" s="31">
        <f>SUM(C15:N15)</f>
        <v>0</v>
      </c>
      <c r="Q15" s="1" t="s">
        <v>97</v>
      </c>
    </row>
    <row r="16" spans="1:17" ht="18.75" customHeight="1">
      <c r="A16" s="59" t="s">
        <v>81</v>
      </c>
      <c r="B16" s="59"/>
      <c r="C16" s="33" t="s">
        <v>5</v>
      </c>
      <c r="D16" s="33" t="s">
        <v>5</v>
      </c>
      <c r="E16" s="33" t="s">
        <v>5</v>
      </c>
      <c r="F16" s="33" t="s">
        <v>5</v>
      </c>
      <c r="G16" s="33" t="s">
        <v>5</v>
      </c>
      <c r="H16" s="33" t="s">
        <v>5</v>
      </c>
      <c r="I16" s="33" t="s">
        <v>5</v>
      </c>
      <c r="J16" s="33" t="s">
        <v>5</v>
      </c>
      <c r="K16" s="33" t="s">
        <v>5</v>
      </c>
      <c r="L16" s="33" t="s">
        <v>5</v>
      </c>
      <c r="M16" s="33"/>
      <c r="N16" s="49" t="s">
        <v>86</v>
      </c>
      <c r="O16" s="30">
        <v>0</v>
      </c>
      <c r="P16" s="31">
        <v>0</v>
      </c>
      <c r="Q16" s="1" t="s">
        <v>98</v>
      </c>
    </row>
    <row r="17" spans="1:16" ht="18.75" customHeight="1" thickBot="1">
      <c r="A17" s="67" t="s">
        <v>77</v>
      </c>
      <c r="B17" s="67"/>
      <c r="C17" s="35">
        <f>SUM(C13:C15)</f>
        <v>0</v>
      </c>
      <c r="D17" s="35">
        <f aca="true" t="shared" si="1" ref="D17:N17">SUM(D13:D15)</f>
        <v>0</v>
      </c>
      <c r="E17" s="35">
        <f t="shared" si="1"/>
        <v>0</v>
      </c>
      <c r="F17" s="35">
        <f t="shared" si="1"/>
        <v>0</v>
      </c>
      <c r="G17" s="35">
        <f t="shared" si="1"/>
        <v>0</v>
      </c>
      <c r="H17" s="35">
        <f t="shared" si="1"/>
        <v>0</v>
      </c>
      <c r="I17" s="35">
        <f t="shared" si="1"/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 t="shared" si="1"/>
        <v>0</v>
      </c>
      <c r="N17" s="35">
        <f t="shared" si="1"/>
        <v>0</v>
      </c>
      <c r="O17" s="36"/>
      <c r="P17" s="37">
        <f>+P12+P13-P14+P15-P16</f>
        <v>0</v>
      </c>
    </row>
    <row r="18" spans="1:16" ht="18.75" customHeight="1" thickTop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46" t="s">
        <v>78</v>
      </c>
      <c r="O18" s="32"/>
      <c r="P18" s="47">
        <f>+P9-P17</f>
        <v>0</v>
      </c>
    </row>
    <row r="19" spans="1:16" ht="18.75" customHeight="1">
      <c r="A19" s="66" t="s">
        <v>82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17" ht="18.75" customHeight="1">
      <c r="A20" s="58" t="s">
        <v>71</v>
      </c>
      <c r="B20" s="58"/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/>
      <c r="P20" s="28">
        <f>SUM(C20:N20)</f>
        <v>0</v>
      </c>
      <c r="Q20" s="1" t="s">
        <v>99</v>
      </c>
    </row>
    <row r="21" spans="1:17" ht="18.75" customHeight="1">
      <c r="A21" s="58" t="s">
        <v>47</v>
      </c>
      <c r="B21" s="58"/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0"/>
      <c r="P21" s="31">
        <f aca="true" t="shared" si="2" ref="P21:P39">SUM(C21:N21)</f>
        <v>0</v>
      </c>
      <c r="Q21" s="1" t="s">
        <v>100</v>
      </c>
    </row>
    <row r="22" spans="1:17" ht="18.75" customHeight="1">
      <c r="A22" s="58" t="s">
        <v>72</v>
      </c>
      <c r="B22" s="58"/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30"/>
      <c r="P22" s="31">
        <f t="shared" si="2"/>
        <v>0</v>
      </c>
      <c r="Q22" s="1" t="s">
        <v>101</v>
      </c>
    </row>
    <row r="23" spans="1:17" ht="18.75" customHeight="1">
      <c r="A23" s="58" t="s">
        <v>48</v>
      </c>
      <c r="B23" s="58"/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30"/>
      <c r="P23" s="31">
        <f t="shared" si="2"/>
        <v>0</v>
      </c>
      <c r="Q23" s="1" t="s">
        <v>102</v>
      </c>
    </row>
    <row r="24" spans="1:17" ht="18.75" customHeight="1">
      <c r="A24" s="58" t="s">
        <v>20</v>
      </c>
      <c r="B24" s="58"/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30"/>
      <c r="P24" s="31">
        <f t="shared" si="2"/>
        <v>0</v>
      </c>
      <c r="Q24" s="1" t="s">
        <v>103</v>
      </c>
    </row>
    <row r="25" spans="1:17" ht="18.75" customHeight="1">
      <c r="A25" s="58" t="s">
        <v>49</v>
      </c>
      <c r="B25" s="58"/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30"/>
      <c r="P25" s="31">
        <f t="shared" si="2"/>
        <v>0</v>
      </c>
      <c r="Q25" s="1" t="s">
        <v>104</v>
      </c>
    </row>
    <row r="26" spans="1:17" ht="18.75" customHeight="1">
      <c r="A26" s="58" t="s">
        <v>76</v>
      </c>
      <c r="B26" s="58"/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30"/>
      <c r="P26" s="31">
        <f t="shared" si="2"/>
        <v>0</v>
      </c>
      <c r="Q26" s="1" t="s">
        <v>105</v>
      </c>
    </row>
    <row r="27" spans="1:17" ht="18.75" customHeight="1">
      <c r="A27" s="58" t="s">
        <v>52</v>
      </c>
      <c r="B27" s="58"/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1"/>
      <c r="P27" s="52">
        <f t="shared" si="2"/>
        <v>0</v>
      </c>
      <c r="Q27" s="1" t="s">
        <v>105</v>
      </c>
    </row>
    <row r="28" spans="1:17" ht="18.75" customHeight="1">
      <c r="A28" s="65" t="s">
        <v>67</v>
      </c>
      <c r="B28" s="65"/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7"/>
      <c r="P28" s="31">
        <f t="shared" si="2"/>
        <v>0</v>
      </c>
      <c r="Q28" s="1" t="s">
        <v>106</v>
      </c>
    </row>
    <row r="29" spans="1:17" ht="18.75" customHeight="1">
      <c r="A29" s="65" t="s">
        <v>75</v>
      </c>
      <c r="B29" s="65"/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30"/>
      <c r="P29" s="31">
        <f t="shared" si="2"/>
        <v>0</v>
      </c>
      <c r="Q29" s="1" t="s">
        <v>107</v>
      </c>
    </row>
    <row r="30" spans="1:17" ht="18.75" customHeight="1">
      <c r="A30" s="65" t="s">
        <v>50</v>
      </c>
      <c r="B30" s="65"/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0"/>
      <c r="P30" s="31">
        <f t="shared" si="2"/>
        <v>0</v>
      </c>
      <c r="Q30" s="1" t="s">
        <v>108</v>
      </c>
    </row>
    <row r="31" spans="1:17" ht="18.75" customHeight="1">
      <c r="A31" s="65" t="s">
        <v>68</v>
      </c>
      <c r="B31" s="65"/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0"/>
      <c r="P31" s="31">
        <f t="shared" si="2"/>
        <v>0</v>
      </c>
      <c r="Q31" s="1" t="s">
        <v>118</v>
      </c>
    </row>
    <row r="32" spans="1:17" ht="18.75" customHeight="1">
      <c r="A32" s="65" t="s">
        <v>69</v>
      </c>
      <c r="B32" s="65"/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1"/>
      <c r="P32" s="52">
        <f t="shared" si="2"/>
        <v>0</v>
      </c>
      <c r="Q32" s="1" t="s">
        <v>109</v>
      </c>
    </row>
    <row r="33" spans="1:18" ht="18.75" customHeight="1">
      <c r="A33" s="64" t="s">
        <v>1</v>
      </c>
      <c r="B33" s="64"/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7"/>
      <c r="P33" s="31">
        <f t="shared" si="2"/>
        <v>0</v>
      </c>
      <c r="Q33" s="1" t="s">
        <v>112</v>
      </c>
      <c r="R33" s="3"/>
    </row>
    <row r="34" spans="1:18" ht="18.75" customHeight="1">
      <c r="A34" s="62" t="s">
        <v>19</v>
      </c>
      <c r="B34" s="62"/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30"/>
      <c r="P34" s="31">
        <f t="shared" si="2"/>
        <v>0</v>
      </c>
      <c r="Q34" s="1" t="s">
        <v>110</v>
      </c>
      <c r="R34" s="3"/>
    </row>
    <row r="35" spans="1:18" ht="18.75" customHeight="1">
      <c r="A35" s="62" t="s">
        <v>123</v>
      </c>
      <c r="B35" s="62"/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1"/>
      <c r="P35" s="52">
        <f t="shared" si="2"/>
        <v>0</v>
      </c>
      <c r="Q35" s="1" t="s">
        <v>111</v>
      </c>
      <c r="R35" s="3"/>
    </row>
    <row r="36" spans="1:17" ht="18.75" customHeight="1">
      <c r="A36" s="69" t="s">
        <v>21</v>
      </c>
      <c r="B36" s="69"/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30"/>
      <c r="P36" s="31">
        <f t="shared" si="2"/>
        <v>0</v>
      </c>
      <c r="Q36" s="1" t="s">
        <v>114</v>
      </c>
    </row>
    <row r="37" spans="1:17" ht="18.75" customHeight="1">
      <c r="A37" s="69" t="s">
        <v>70</v>
      </c>
      <c r="B37" s="69"/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30"/>
      <c r="P37" s="31">
        <f t="shared" si="2"/>
        <v>0</v>
      </c>
      <c r="Q37" s="1" t="s">
        <v>113</v>
      </c>
    </row>
    <row r="38" spans="1:17" ht="18.75" customHeight="1">
      <c r="A38" s="72" t="s">
        <v>0</v>
      </c>
      <c r="B38" s="72"/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30"/>
      <c r="P38" s="31">
        <f>SUM(C38:N38)</f>
        <v>0</v>
      </c>
      <c r="Q38" s="1" t="s">
        <v>116</v>
      </c>
    </row>
    <row r="39" spans="1:16" ht="18.75" customHeight="1">
      <c r="A39" s="70" t="s">
        <v>124</v>
      </c>
      <c r="B39" s="70"/>
      <c r="C39" s="29">
        <f>+C40*0.575</f>
        <v>0</v>
      </c>
      <c r="D39" s="29">
        <f aca="true" t="shared" si="3" ref="D39:N39">+D40*0.575</f>
        <v>0</v>
      </c>
      <c r="E39" s="29">
        <f t="shared" si="3"/>
        <v>0</v>
      </c>
      <c r="F39" s="29">
        <f t="shared" si="3"/>
        <v>0</v>
      </c>
      <c r="G39" s="29">
        <f t="shared" si="3"/>
        <v>0</v>
      </c>
      <c r="H39" s="29">
        <f t="shared" si="3"/>
        <v>0</v>
      </c>
      <c r="I39" s="29">
        <f t="shared" si="3"/>
        <v>0</v>
      </c>
      <c r="J39" s="29">
        <f t="shared" si="3"/>
        <v>0</v>
      </c>
      <c r="K39" s="29">
        <f t="shared" si="3"/>
        <v>0</v>
      </c>
      <c r="L39" s="29">
        <f t="shared" si="3"/>
        <v>0</v>
      </c>
      <c r="M39" s="29">
        <f t="shared" si="3"/>
        <v>0</v>
      </c>
      <c r="N39" s="29">
        <f t="shared" si="3"/>
        <v>0</v>
      </c>
      <c r="O39" s="27"/>
      <c r="P39" s="31">
        <f t="shared" si="2"/>
        <v>0</v>
      </c>
    </row>
    <row r="40" spans="1:17" ht="18.75" customHeight="1">
      <c r="A40" s="71" t="s">
        <v>53</v>
      </c>
      <c r="B40" s="71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>
        <v>0</v>
      </c>
      <c r="N40" s="48"/>
      <c r="O40" s="27"/>
      <c r="P40" s="53">
        <f>SUM(C40:N40)</f>
        <v>0</v>
      </c>
      <c r="Q40" s="1" t="s">
        <v>115</v>
      </c>
    </row>
    <row r="41" spans="1:17" ht="18.75" customHeight="1">
      <c r="A41" s="59" t="s">
        <v>51</v>
      </c>
      <c r="B41" s="59"/>
      <c r="C41" s="33" t="s">
        <v>5</v>
      </c>
      <c r="D41" s="33" t="s">
        <v>5</v>
      </c>
      <c r="E41" s="33" t="s">
        <v>5</v>
      </c>
      <c r="F41" s="33"/>
      <c r="G41" s="33"/>
      <c r="H41" s="33"/>
      <c r="I41" s="33"/>
      <c r="J41" s="33"/>
      <c r="K41" s="33"/>
      <c r="L41" s="33"/>
      <c r="M41" s="34" t="s">
        <v>54</v>
      </c>
      <c r="N41" s="29">
        <f>+'Home Office'!E32</f>
        <v>0</v>
      </c>
      <c r="O41" s="30"/>
      <c r="P41" s="31">
        <f>+N41</f>
        <v>0</v>
      </c>
      <c r="Q41" s="1" t="s">
        <v>117</v>
      </c>
    </row>
    <row r="42" spans="1:16" s="2" customFormat="1" ht="18.75" customHeight="1" thickBot="1">
      <c r="A42" s="67" t="s">
        <v>83</v>
      </c>
      <c r="B42" s="67"/>
      <c r="C42" s="35">
        <f>SUM(C20:C39)</f>
        <v>0</v>
      </c>
      <c r="D42" s="35">
        <f aca="true" t="shared" si="4" ref="D42:N42">SUM(D20:D39)</f>
        <v>0</v>
      </c>
      <c r="E42" s="35">
        <f t="shared" si="4"/>
        <v>0</v>
      </c>
      <c r="F42" s="35">
        <f t="shared" si="4"/>
        <v>0</v>
      </c>
      <c r="G42" s="35">
        <f t="shared" si="4"/>
        <v>0</v>
      </c>
      <c r="H42" s="35">
        <f t="shared" si="4"/>
        <v>0</v>
      </c>
      <c r="I42" s="35">
        <f t="shared" si="4"/>
        <v>0</v>
      </c>
      <c r="J42" s="35">
        <f t="shared" si="4"/>
        <v>0</v>
      </c>
      <c r="K42" s="35">
        <f t="shared" si="4"/>
        <v>0</v>
      </c>
      <c r="L42" s="35">
        <f t="shared" si="4"/>
        <v>0</v>
      </c>
      <c r="M42" s="35">
        <f t="shared" si="4"/>
        <v>0</v>
      </c>
      <c r="N42" s="35">
        <f t="shared" si="4"/>
        <v>0</v>
      </c>
      <c r="O42" s="36"/>
      <c r="P42" s="37">
        <f>SUM(P20:P39)+P41</f>
        <v>0</v>
      </c>
    </row>
    <row r="43" spans="1:16" ht="18.75" customHeight="1" thickTop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6" s="2" customFormat="1" ht="18.75" customHeight="1" thickBot="1">
      <c r="A44" s="67" t="s">
        <v>23</v>
      </c>
      <c r="B44" s="67"/>
      <c r="C44" s="35">
        <f>+C9-C17-C42</f>
        <v>0</v>
      </c>
      <c r="D44" s="35">
        <f aca="true" t="shared" si="5" ref="D44:N44">+D9-D17-D42</f>
        <v>0</v>
      </c>
      <c r="E44" s="35">
        <f t="shared" si="5"/>
        <v>0</v>
      </c>
      <c r="F44" s="35">
        <f t="shared" si="5"/>
        <v>0</v>
      </c>
      <c r="G44" s="35">
        <f t="shared" si="5"/>
        <v>0</v>
      </c>
      <c r="H44" s="35">
        <f t="shared" si="5"/>
        <v>0</v>
      </c>
      <c r="I44" s="35">
        <f t="shared" si="5"/>
        <v>0</v>
      </c>
      <c r="J44" s="35">
        <f t="shared" si="5"/>
        <v>0</v>
      </c>
      <c r="K44" s="35">
        <f t="shared" si="5"/>
        <v>0</v>
      </c>
      <c r="L44" s="35">
        <f t="shared" si="5"/>
        <v>0</v>
      </c>
      <c r="M44" s="35">
        <f t="shared" si="5"/>
        <v>0</v>
      </c>
      <c r="N44" s="35">
        <f t="shared" si="5"/>
        <v>0</v>
      </c>
      <c r="O44" s="36"/>
      <c r="P44" s="37">
        <f>+P18-P42</f>
        <v>0</v>
      </c>
    </row>
    <row r="45" spans="1:16" ht="15" customHeight="1" thickTop="1">
      <c r="A45" s="61" t="s">
        <v>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ht="15" customHeight="1">
      <c r="A46" s="68" t="s">
        <v>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ht="15" customHeight="1"/>
    <row r="48" ht="15" customHeight="1"/>
    <row r="49" ht="15" customHeight="1"/>
    <row r="50" ht="15" customHeight="1"/>
  </sheetData>
  <sheetProtection/>
  <mergeCells count="42">
    <mergeCell ref="A32:B32"/>
    <mergeCell ref="A25:B25"/>
    <mergeCell ref="A44:B44"/>
    <mergeCell ref="A39:B39"/>
    <mergeCell ref="A40:B40"/>
    <mergeCell ref="A38:B38"/>
    <mergeCell ref="A46:P46"/>
    <mergeCell ref="A23:B23"/>
    <mergeCell ref="A22:B22"/>
    <mergeCell ref="A27:B27"/>
    <mergeCell ref="A36:B36"/>
    <mergeCell ref="A30:B30"/>
    <mergeCell ref="A29:B29"/>
    <mergeCell ref="A37:B37"/>
    <mergeCell ref="A42:B42"/>
    <mergeCell ref="A31:B31"/>
    <mergeCell ref="A24:B24"/>
    <mergeCell ref="A11:P11"/>
    <mergeCell ref="A12:B12"/>
    <mergeCell ref="A19:P19"/>
    <mergeCell ref="A15:B15"/>
    <mergeCell ref="A17:B17"/>
    <mergeCell ref="A45:P45"/>
    <mergeCell ref="A41:B41"/>
    <mergeCell ref="A34:B34"/>
    <mergeCell ref="A35:B35"/>
    <mergeCell ref="A43:P43"/>
    <mergeCell ref="A14:B14"/>
    <mergeCell ref="A33:B33"/>
    <mergeCell ref="A28:B28"/>
    <mergeCell ref="A16:B16"/>
    <mergeCell ref="A20:B20"/>
    <mergeCell ref="A1:P1"/>
    <mergeCell ref="A4:P4"/>
    <mergeCell ref="A5:B5"/>
    <mergeCell ref="A21:B21"/>
    <mergeCell ref="A26:B26"/>
    <mergeCell ref="A6:B6"/>
    <mergeCell ref="A13:B13"/>
    <mergeCell ref="A7:B7"/>
    <mergeCell ref="A8:B8"/>
    <mergeCell ref="A9:B9"/>
  </mergeCells>
  <printOptions horizontalCentered="1"/>
  <pageMargins left="0" right="0" top="0.5" bottom="0.5" header="0.5" footer="0.5"/>
  <pageSetup fitToHeight="1" fitToWidth="1" horizontalDpi="600" verticalDpi="600" orientation="landscape" scale="57" r:id="rId1"/>
  <headerFooter alignWithMargins="0">
    <oddFooter>&amp;RLMM &amp; Associates, Inc. 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7">
      <selection activeCell="E32" sqref="E32"/>
    </sheetView>
  </sheetViews>
  <sheetFormatPr defaultColWidth="9.140625" defaultRowHeight="12.75"/>
  <cols>
    <col min="1" max="2" width="13.7109375" style="1" customWidth="1"/>
    <col min="3" max="14" width="12.7109375" style="1" customWidth="1"/>
    <col min="15" max="15" width="1.7109375" style="1" customWidth="1"/>
    <col min="16" max="16" width="12.7109375" style="1" customWidth="1"/>
    <col min="17" max="16384" width="9.140625" style="1" customWidth="1"/>
  </cols>
  <sheetData>
    <row r="1" spans="1:16" ht="30" customHeight="1" thickBot="1">
      <c r="A1" s="79" t="s">
        <v>62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ht="19.5" customHeight="1" thickTop="1"/>
    <row r="3" spans="1:16" s="4" customFormat="1" ht="19.5" customHeight="1">
      <c r="A3" s="21" t="s">
        <v>18</v>
      </c>
      <c r="B3" s="22">
        <v>2020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4"/>
      <c r="P3" s="25" t="s">
        <v>55</v>
      </c>
    </row>
    <row r="4" spans="1:16" ht="18.75" customHeight="1">
      <c r="A4" s="56" t="s">
        <v>26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8.75" customHeight="1">
      <c r="A5" s="57" t="s">
        <v>24</v>
      </c>
      <c r="B5" s="57"/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7"/>
      <c r="P5" s="28">
        <f>SUM(C5:N5)</f>
        <v>0</v>
      </c>
    </row>
    <row r="6" spans="1:16" ht="18.75" customHeight="1">
      <c r="A6" s="57" t="s">
        <v>25</v>
      </c>
      <c r="B6" s="57"/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30"/>
      <c r="P6" s="31">
        <f>SUM(C6:N6)</f>
        <v>0</v>
      </c>
    </row>
    <row r="7" spans="1:16" ht="18.75" customHeight="1">
      <c r="A7" s="57" t="s">
        <v>27</v>
      </c>
      <c r="B7" s="57"/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30"/>
      <c r="P7" s="31">
        <f>SUM(C7:N7)</f>
        <v>0</v>
      </c>
    </row>
    <row r="8" spans="1:16" ht="18.75" customHeight="1">
      <c r="A8" s="57" t="s">
        <v>28</v>
      </c>
      <c r="B8" s="57"/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30"/>
      <c r="P8" s="31">
        <f>SUM(C8:N8)</f>
        <v>0</v>
      </c>
    </row>
    <row r="9" spans="1:16" ht="18.75" customHeight="1" thickBot="1">
      <c r="A9" s="67" t="s">
        <v>29</v>
      </c>
      <c r="B9" s="67"/>
      <c r="C9" s="39">
        <f aca="true" t="shared" si="0" ref="C9:N9">SUM(C5:C8)</f>
        <v>0</v>
      </c>
      <c r="D9" s="39">
        <f t="shared" si="0"/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  <c r="M9" s="39">
        <f t="shared" si="0"/>
        <v>0</v>
      </c>
      <c r="N9" s="39">
        <f t="shared" si="0"/>
        <v>0</v>
      </c>
      <c r="O9" s="36"/>
      <c r="P9" s="40">
        <f>SUM(P5:P8)</f>
        <v>0</v>
      </c>
    </row>
    <row r="10" spans="1:16" ht="18.75" customHeight="1" thickTop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8.75" customHeight="1">
      <c r="A11" s="81" t="s">
        <v>30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8.75" customHeight="1">
      <c r="A12" s="71" t="s">
        <v>31</v>
      </c>
      <c r="B12" s="71"/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7"/>
      <c r="P12" s="28">
        <f aca="true" t="shared" si="1" ref="P12:P18">SUM(C12:N12)</f>
        <v>0</v>
      </c>
    </row>
    <row r="13" spans="1:16" ht="18.75" customHeight="1">
      <c r="A13" s="57" t="s">
        <v>32</v>
      </c>
      <c r="B13" s="57"/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0"/>
      <c r="P13" s="31">
        <f t="shared" si="1"/>
        <v>0</v>
      </c>
    </row>
    <row r="14" spans="1:16" ht="18.75" customHeight="1">
      <c r="A14" s="57" t="s">
        <v>33</v>
      </c>
      <c r="B14" s="57"/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30"/>
      <c r="P14" s="31">
        <f t="shared" si="1"/>
        <v>0</v>
      </c>
    </row>
    <row r="15" spans="1:16" ht="18.75" customHeight="1">
      <c r="A15" s="57" t="s">
        <v>45</v>
      </c>
      <c r="B15" s="57"/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0"/>
      <c r="P15" s="31">
        <f t="shared" si="1"/>
        <v>0</v>
      </c>
    </row>
    <row r="16" spans="1:16" ht="18.75" customHeight="1">
      <c r="A16" s="59" t="s">
        <v>34</v>
      </c>
      <c r="B16" s="59"/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0"/>
      <c r="P16" s="31">
        <f t="shared" si="1"/>
        <v>0</v>
      </c>
    </row>
    <row r="17" spans="1:16" ht="18.75" customHeight="1">
      <c r="A17" s="59" t="s">
        <v>44</v>
      </c>
      <c r="B17" s="59"/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30"/>
      <c r="P17" s="31">
        <f t="shared" si="1"/>
        <v>0</v>
      </c>
    </row>
    <row r="18" spans="1:16" ht="18.75" customHeight="1">
      <c r="A18" s="59" t="s">
        <v>0</v>
      </c>
      <c r="B18" s="59"/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/>
      <c r="P18" s="31">
        <f t="shared" si="1"/>
        <v>0</v>
      </c>
    </row>
    <row r="19" spans="1:16" ht="18.75" customHeight="1" thickBot="1">
      <c r="A19" s="60" t="s">
        <v>35</v>
      </c>
      <c r="B19" s="60"/>
      <c r="C19" s="39">
        <f aca="true" t="shared" si="2" ref="C19:N19">SUM(C12:C18)</f>
        <v>0</v>
      </c>
      <c r="D19" s="39">
        <f t="shared" si="2"/>
        <v>0</v>
      </c>
      <c r="E19" s="39">
        <f t="shared" si="2"/>
        <v>0</v>
      </c>
      <c r="F19" s="39">
        <f t="shared" si="2"/>
        <v>0</v>
      </c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  <c r="L19" s="39">
        <f t="shared" si="2"/>
        <v>0</v>
      </c>
      <c r="M19" s="39">
        <f t="shared" si="2"/>
        <v>0</v>
      </c>
      <c r="N19" s="39">
        <f t="shared" si="2"/>
        <v>0</v>
      </c>
      <c r="O19" s="36"/>
      <c r="P19" s="40">
        <f>SUM(P12:P18)</f>
        <v>0</v>
      </c>
    </row>
    <row r="20" spans="1:16" ht="18.75" customHeight="1" thickTop="1">
      <c r="A20" s="9"/>
      <c r="B20" s="9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8.75" customHeight="1" thickBot="1">
      <c r="A21" s="60" t="s">
        <v>2</v>
      </c>
      <c r="B21" s="60"/>
      <c r="C21" s="35">
        <f>+C19+C9</f>
        <v>0</v>
      </c>
      <c r="D21" s="35">
        <f aca="true" t="shared" si="3" ref="D21:N21">+D19+D9</f>
        <v>0</v>
      </c>
      <c r="E21" s="35">
        <f t="shared" si="3"/>
        <v>0</v>
      </c>
      <c r="F21" s="35">
        <f t="shared" si="3"/>
        <v>0</v>
      </c>
      <c r="G21" s="35">
        <f t="shared" si="3"/>
        <v>0</v>
      </c>
      <c r="H21" s="35">
        <f t="shared" si="3"/>
        <v>0</v>
      </c>
      <c r="I21" s="35">
        <f t="shared" si="3"/>
        <v>0</v>
      </c>
      <c r="J21" s="35">
        <f t="shared" si="3"/>
        <v>0</v>
      </c>
      <c r="K21" s="35">
        <f t="shared" si="3"/>
        <v>0</v>
      </c>
      <c r="L21" s="35">
        <f t="shared" si="3"/>
        <v>0</v>
      </c>
      <c r="M21" s="35">
        <f t="shared" si="3"/>
        <v>0</v>
      </c>
      <c r="N21" s="35">
        <f t="shared" si="3"/>
        <v>0</v>
      </c>
      <c r="O21" s="36"/>
      <c r="P21" s="37">
        <f>+P19+P9</f>
        <v>0</v>
      </c>
    </row>
    <row r="22" ht="18.75" customHeight="1" thickTop="1"/>
    <row r="23" spans="2:15" ht="18.75" customHeight="1">
      <c r="B23" s="19" t="s">
        <v>57</v>
      </c>
      <c r="C23" s="5"/>
      <c r="D23" s="5"/>
      <c r="E23" s="5"/>
      <c r="F23" s="6"/>
      <c r="L23" s="19" t="s">
        <v>58</v>
      </c>
      <c r="M23" s="5"/>
      <c r="N23" s="5"/>
      <c r="O23" s="6"/>
    </row>
    <row r="24" spans="2:15" ht="18.75" customHeight="1" thickBot="1">
      <c r="B24" s="18" t="s">
        <v>5</v>
      </c>
      <c r="C24" s="9"/>
      <c r="D24" s="10" t="s">
        <v>36</v>
      </c>
      <c r="E24" s="7">
        <v>0</v>
      </c>
      <c r="F24" s="12"/>
      <c r="L24" s="8" t="s">
        <v>5</v>
      </c>
      <c r="M24" s="10" t="s">
        <v>5</v>
      </c>
      <c r="N24" s="11" t="s">
        <v>5</v>
      </c>
      <c r="O24" s="12"/>
    </row>
    <row r="25" spans="2:15" ht="18.75" customHeight="1" thickTop="1">
      <c r="B25" s="18"/>
      <c r="C25" s="9"/>
      <c r="D25" s="10"/>
      <c r="E25" s="11" t="s">
        <v>5</v>
      </c>
      <c r="F25" s="12"/>
      <c r="J25" s="73" t="s">
        <v>119</v>
      </c>
      <c r="K25" s="74"/>
      <c r="L25" s="8"/>
      <c r="M25" s="10" t="s">
        <v>39</v>
      </c>
      <c r="N25" s="11">
        <v>0</v>
      </c>
      <c r="O25" s="12"/>
    </row>
    <row r="26" spans="2:15" ht="18.75" customHeight="1" thickBot="1">
      <c r="B26" s="8"/>
      <c r="C26" s="9"/>
      <c r="D26" s="10" t="s">
        <v>37</v>
      </c>
      <c r="E26" s="7">
        <v>0</v>
      </c>
      <c r="F26" s="12"/>
      <c r="J26" s="75"/>
      <c r="K26" s="76"/>
      <c r="L26" s="8"/>
      <c r="M26" s="10" t="s">
        <v>40</v>
      </c>
      <c r="N26" s="11">
        <v>0</v>
      </c>
      <c r="O26" s="12"/>
    </row>
    <row r="27" spans="2:15" ht="18.75" customHeight="1" thickBot="1" thickTop="1">
      <c r="B27" s="8"/>
      <c r="C27" s="9"/>
      <c r="D27" s="10"/>
      <c r="E27" s="11"/>
      <c r="F27" s="12"/>
      <c r="J27" s="77"/>
      <c r="K27" s="78"/>
      <c r="L27" s="8"/>
      <c r="M27" s="10" t="s">
        <v>41</v>
      </c>
      <c r="N27" s="44">
        <f>+N26-N25</f>
        <v>0</v>
      </c>
      <c r="O27" s="12"/>
    </row>
    <row r="28" spans="2:15" ht="18.75" customHeight="1" thickBot="1" thickTop="1">
      <c r="B28" s="8"/>
      <c r="C28" s="9"/>
      <c r="D28" s="10" t="s">
        <v>38</v>
      </c>
      <c r="E28" s="13" t="e">
        <f>+E26/E24</f>
        <v>#DIV/0!</v>
      </c>
      <c r="F28" s="12"/>
      <c r="L28" s="8"/>
      <c r="M28" s="10" t="s">
        <v>5</v>
      </c>
      <c r="N28" s="42" t="s">
        <v>5</v>
      </c>
      <c r="O28" s="12"/>
    </row>
    <row r="29" spans="2:15" ht="18.75" customHeight="1" thickBot="1" thickTop="1">
      <c r="B29" s="8"/>
      <c r="C29" s="9"/>
      <c r="D29" s="9"/>
      <c r="E29" s="9"/>
      <c r="F29" s="12"/>
      <c r="J29" s="3" t="s">
        <v>121</v>
      </c>
      <c r="L29" s="8"/>
      <c r="M29" s="10" t="s">
        <v>59</v>
      </c>
      <c r="N29" s="7">
        <f>+'Income &amp; Expense'!P40</f>
        <v>0</v>
      </c>
      <c r="O29" s="12"/>
    </row>
    <row r="30" spans="2:15" ht="18.75" customHeight="1" thickBot="1" thickTop="1">
      <c r="B30" s="8"/>
      <c r="C30" s="9"/>
      <c r="D30" s="10" t="s">
        <v>74</v>
      </c>
      <c r="E30" s="20" t="e">
        <f>+E28*P21</f>
        <v>#DIV/0!</v>
      </c>
      <c r="F30" s="12"/>
      <c r="J30" s="3" t="s">
        <v>122</v>
      </c>
      <c r="L30" s="8"/>
      <c r="M30" s="9"/>
      <c r="N30" s="9"/>
      <c r="O30" s="12"/>
    </row>
    <row r="31" spans="2:15" ht="18.75" customHeight="1" thickBot="1" thickTop="1">
      <c r="B31" s="8"/>
      <c r="C31" s="9"/>
      <c r="D31" s="10"/>
      <c r="E31" s="41"/>
      <c r="F31" s="12"/>
      <c r="L31" s="8"/>
      <c r="M31" s="14" t="s">
        <v>42</v>
      </c>
      <c r="N31" s="45" t="e">
        <f>+N29/N27</f>
        <v>#DIV/0!</v>
      </c>
      <c r="O31" s="12"/>
    </row>
    <row r="32" spans="2:15" ht="18.75" customHeight="1" thickBot="1" thickTop="1">
      <c r="B32" s="8"/>
      <c r="C32" s="9"/>
      <c r="D32" s="10" t="s">
        <v>73</v>
      </c>
      <c r="E32" s="7">
        <f>+E26*5</f>
        <v>0</v>
      </c>
      <c r="F32" s="12" t="s">
        <v>79</v>
      </c>
      <c r="L32" s="8"/>
      <c r="M32" s="14"/>
      <c r="N32" s="43"/>
      <c r="O32" s="12"/>
    </row>
    <row r="33" spans="2:15" ht="18.75" customHeight="1" thickTop="1">
      <c r="B33" s="15"/>
      <c r="C33" s="16"/>
      <c r="D33" s="16"/>
      <c r="E33" s="16"/>
      <c r="F33" s="17"/>
      <c r="L33" s="15" t="s">
        <v>60</v>
      </c>
      <c r="M33" s="16"/>
      <c r="N33" s="16"/>
      <c r="O33" s="17"/>
    </row>
  </sheetData>
  <sheetProtection/>
  <mergeCells count="18">
    <mergeCell ref="A14:B14"/>
    <mergeCell ref="A16:B16"/>
    <mergeCell ref="A13:B13"/>
    <mergeCell ref="A7:B7"/>
    <mergeCell ref="A8:B8"/>
    <mergeCell ref="A9:B9"/>
    <mergeCell ref="A11:P11"/>
    <mergeCell ref="A15:B15"/>
    <mergeCell ref="J25:K27"/>
    <mergeCell ref="A21:B21"/>
    <mergeCell ref="A17:B17"/>
    <mergeCell ref="A18:B18"/>
    <mergeCell ref="A1:P1"/>
    <mergeCell ref="A4:P4"/>
    <mergeCell ref="A5:B5"/>
    <mergeCell ref="A6:B6"/>
    <mergeCell ref="A12:B12"/>
    <mergeCell ref="A19:B19"/>
  </mergeCells>
  <printOptions horizontalCentered="1"/>
  <pageMargins left="0" right="0" top="0.5" bottom="0.5" header="0.5" footer="0.5"/>
  <pageSetup fitToHeight="1" fitToWidth="1" horizontalDpi="300" verticalDpi="300" orientation="landscape" scale="71" r:id="rId1"/>
  <headerFooter alignWithMargins="0">
    <oddFooter>&amp;RLMM &amp; Associates Inc.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MR_A2Z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Jennifer</cp:lastModifiedBy>
  <cp:lastPrinted>2016-11-02T16:11:17Z</cp:lastPrinted>
  <dcterms:created xsi:type="dcterms:W3CDTF">2005-01-03T16:59:12Z</dcterms:created>
  <dcterms:modified xsi:type="dcterms:W3CDTF">2020-01-13T18:46:25Z</dcterms:modified>
  <cp:category/>
  <cp:version/>
  <cp:contentType/>
  <cp:contentStatus/>
</cp:coreProperties>
</file>